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90" windowWidth="11985" windowHeight="13815" tabRatio="762" activeTab="2"/>
  </bookViews>
  <sheets>
    <sheet name="Nbre poissons" sheetId="1" r:id="rId1"/>
    <sheet name="cl.général 12" sheetId="2" r:id="rId2"/>
    <sheet name="FFPM" sheetId="3" r:id="rId3"/>
  </sheets>
  <definedNames>
    <definedName name="_xlnm.Print_Area" localSheetId="1">'cl.général 12'!$B$1:$O$41</definedName>
  </definedNames>
  <calcPr fullCalcOnLoad="1"/>
</workbook>
</file>

<file path=xl/sharedStrings.xml><?xml version="1.0" encoding="utf-8"?>
<sst xmlns="http://schemas.openxmlformats.org/spreadsheetml/2006/main" count="370" uniqueCount="91">
  <si>
    <t xml:space="preserve">Nom </t>
  </si>
  <si>
    <t>categorie</t>
  </si>
  <si>
    <t>GEN</t>
  </si>
  <si>
    <t>TOTAL</t>
  </si>
  <si>
    <t>DEKNUYT</t>
  </si>
  <si>
    <t>DELALANDRE</t>
  </si>
  <si>
    <t>GESLAND</t>
  </si>
  <si>
    <t>GESLOT</t>
  </si>
  <si>
    <t>GRANCHER</t>
  </si>
  <si>
    <t>MALLARD</t>
  </si>
  <si>
    <t xml:space="preserve">MANCEL </t>
  </si>
  <si>
    <t>MARE</t>
  </si>
  <si>
    <t>MERCIER</t>
  </si>
  <si>
    <t>MOREL</t>
  </si>
  <si>
    <t>TOUTAIN</t>
  </si>
  <si>
    <t>TROCQUET</t>
  </si>
  <si>
    <t>Dominique</t>
  </si>
  <si>
    <t>Jean-Pierre</t>
  </si>
  <si>
    <t>Lucien</t>
  </si>
  <si>
    <t>Laurent</t>
  </si>
  <si>
    <t>Michel</t>
  </si>
  <si>
    <t>François</t>
  </si>
  <si>
    <t>Gérard</t>
  </si>
  <si>
    <t>Daniel</t>
  </si>
  <si>
    <t>Eric</t>
  </si>
  <si>
    <t>Stéphane</t>
  </si>
  <si>
    <t>Frédérique</t>
  </si>
  <si>
    <t>Serge</t>
  </si>
  <si>
    <t>Marc</t>
  </si>
  <si>
    <t>CZERWINSKI</t>
  </si>
  <si>
    <t>CREVEL</t>
  </si>
  <si>
    <t>SENIOR</t>
  </si>
  <si>
    <t>VETERAN</t>
  </si>
  <si>
    <t>DAME</t>
  </si>
  <si>
    <t>Prenom</t>
  </si>
  <si>
    <t xml:space="preserve"> </t>
  </si>
  <si>
    <t>David</t>
  </si>
  <si>
    <t>Valérie</t>
  </si>
  <si>
    <t>Ulric</t>
  </si>
  <si>
    <t>LEVESQUES</t>
  </si>
  <si>
    <t>OUF</t>
  </si>
  <si>
    <t>Christian</t>
  </si>
  <si>
    <t>BENJAMIN</t>
  </si>
  <si>
    <t>Prénom</t>
  </si>
  <si>
    <t>FFPM</t>
  </si>
  <si>
    <t>Thiphaine</t>
  </si>
  <si>
    <t>Clément</t>
  </si>
  <si>
    <t>MINIME</t>
  </si>
  <si>
    <t>BARRE</t>
  </si>
  <si>
    <t>ANQUETIL</t>
  </si>
  <si>
    <t>Franck</t>
  </si>
  <si>
    <t>TIERCELIN</t>
  </si>
  <si>
    <t>Mathieu</t>
  </si>
  <si>
    <t>CAUVIN</t>
  </si>
  <si>
    <t>Sébastien</t>
  </si>
  <si>
    <t>BREARD</t>
  </si>
  <si>
    <t>Denis</t>
  </si>
  <si>
    <t>LEVASSEUR</t>
  </si>
  <si>
    <t>Jacques</t>
  </si>
  <si>
    <t>NICOLAÏ</t>
  </si>
  <si>
    <t>Gauthier</t>
  </si>
  <si>
    <t>POMMERET</t>
  </si>
  <si>
    <t>Roger</t>
  </si>
  <si>
    <t>COUDREY</t>
  </si>
  <si>
    <t>Milfried</t>
  </si>
  <si>
    <t>LAZREG</t>
  </si>
  <si>
    <t>Kader</t>
  </si>
  <si>
    <t>MAUROVIC</t>
  </si>
  <si>
    <t>Ryan</t>
  </si>
  <si>
    <t>wilfried</t>
  </si>
  <si>
    <t>5 Meilleurs concours</t>
  </si>
  <si>
    <t>Classement FFPM 2012</t>
  </si>
  <si>
    <t>février</t>
  </si>
  <si>
    <t>fév</t>
  </si>
  <si>
    <t>FOUILLET</t>
  </si>
  <si>
    <t>Nbre de poissons  2012</t>
  </si>
  <si>
    <t>fev</t>
  </si>
  <si>
    <t>mars</t>
  </si>
  <si>
    <t>avril</t>
  </si>
  <si>
    <t>mai</t>
  </si>
  <si>
    <t>sept</t>
  </si>
  <si>
    <t>oct</t>
  </si>
  <si>
    <t>déc</t>
  </si>
  <si>
    <t>mar</t>
  </si>
  <si>
    <t>avr</t>
  </si>
  <si>
    <t>Classement General 2012</t>
  </si>
  <si>
    <t>JUNIOR</t>
  </si>
  <si>
    <t xml:space="preserve">SANCIER </t>
  </si>
  <si>
    <t>Erwann</t>
  </si>
  <si>
    <t>SANCIER</t>
  </si>
  <si>
    <t>CADET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</si>
</sst>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14"/>
      <name val="Arial"/>
      <family val="2"/>
    </font>
    <font>
      <b/>
      <sz val="8"/>
      <color indexed="14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4" fillId="0" borderId="3" xfId="0" applyFont="1" applyBorder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3" borderId="1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24" fillId="0" borderId="3" xfId="0" applyFont="1" applyFill="1" applyBorder="1" applyAlignment="1" applyProtection="1">
      <alignment vertical="center"/>
      <protection locked="0"/>
    </xf>
    <xf numFmtId="0" fontId="5" fillId="5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5" fillId="7" borderId="3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7" fillId="7" borderId="3" xfId="0" applyFont="1" applyFill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B1">
      <selection activeCell="P5" sqref="P5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3.421875" style="0" customWidth="1"/>
    <col min="4" max="4" width="11.421875" style="9" customWidth="1"/>
    <col min="5" max="5" width="8.8515625" style="9" customWidth="1"/>
    <col min="6" max="6" width="4.421875" style="11" customWidth="1"/>
    <col min="7" max="7" width="4.8515625" style="0" customWidth="1"/>
    <col min="8" max="8" width="5.57421875" style="0" customWidth="1"/>
    <col min="9" max="9" width="4.140625" style="0" customWidth="1"/>
    <col min="10" max="10" width="4.57421875" style="0" customWidth="1"/>
    <col min="11" max="11" width="4.28125" style="0" customWidth="1"/>
    <col min="12" max="12" width="4.57421875" style="0" customWidth="1"/>
    <col min="13" max="13" width="4.421875" style="0" customWidth="1"/>
    <col min="14" max="14" width="1.1484375" style="0" customWidth="1"/>
    <col min="15" max="15" width="8.140625" style="35" customWidth="1"/>
  </cols>
  <sheetData>
    <row r="1" spans="2:15" ht="38.25" customHeight="1">
      <c r="B1" s="71" t="s">
        <v>75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2:15" ht="13.5" customHeight="1">
      <c r="B2" s="1"/>
      <c r="C2" s="2"/>
      <c r="D2" s="10"/>
      <c r="E2" s="8"/>
      <c r="F2" s="61">
        <v>26</v>
      </c>
      <c r="G2" s="54">
        <v>25</v>
      </c>
      <c r="H2" s="79">
        <v>22</v>
      </c>
      <c r="I2" s="53">
        <v>6</v>
      </c>
      <c r="J2" s="53">
        <v>1</v>
      </c>
      <c r="K2" s="53">
        <v>30</v>
      </c>
      <c r="L2" s="53">
        <v>28</v>
      </c>
      <c r="M2" s="61">
        <v>16</v>
      </c>
      <c r="N2" s="28" t="s">
        <v>35</v>
      </c>
      <c r="O2" s="33"/>
    </row>
    <row r="3" spans="2:15" ht="15.75" customHeight="1">
      <c r="B3" s="3"/>
      <c r="C3" s="4" t="s">
        <v>0</v>
      </c>
      <c r="D3" s="5" t="s">
        <v>34</v>
      </c>
      <c r="E3" s="6" t="s">
        <v>1</v>
      </c>
      <c r="F3" s="55" t="s">
        <v>76</v>
      </c>
      <c r="G3" s="55" t="s">
        <v>77</v>
      </c>
      <c r="H3" s="55" t="s">
        <v>78</v>
      </c>
      <c r="I3" s="55" t="s">
        <v>79</v>
      </c>
      <c r="J3" s="55" t="s">
        <v>80</v>
      </c>
      <c r="K3" s="55" t="s">
        <v>80</v>
      </c>
      <c r="L3" s="55" t="s">
        <v>81</v>
      </c>
      <c r="M3" s="55" t="s">
        <v>82</v>
      </c>
      <c r="N3" s="29" t="s">
        <v>35</v>
      </c>
      <c r="O3" s="13" t="s">
        <v>3</v>
      </c>
    </row>
    <row r="4" spans="2:15" ht="15.75">
      <c r="B4" s="7">
        <v>1</v>
      </c>
      <c r="C4" s="94" t="s">
        <v>6</v>
      </c>
      <c r="D4" s="95" t="s">
        <v>19</v>
      </c>
      <c r="E4" s="26" t="s">
        <v>31</v>
      </c>
      <c r="F4" s="17">
        <v>20</v>
      </c>
      <c r="G4" s="17">
        <v>17</v>
      </c>
      <c r="H4" s="17">
        <v>2</v>
      </c>
      <c r="I4" s="17">
        <v>0</v>
      </c>
      <c r="J4" s="17">
        <v>4</v>
      </c>
      <c r="K4" s="17">
        <v>34</v>
      </c>
      <c r="L4" s="17">
        <v>15</v>
      </c>
      <c r="M4" s="17">
        <v>6</v>
      </c>
      <c r="N4" s="31"/>
      <c r="O4" s="96">
        <f>SUM(F4:M4)</f>
        <v>98</v>
      </c>
    </row>
    <row r="5" spans="2:15" ht="15.75">
      <c r="B5" s="7">
        <v>2</v>
      </c>
      <c r="C5" s="44" t="s">
        <v>49</v>
      </c>
      <c r="D5" s="26" t="s">
        <v>50</v>
      </c>
      <c r="E5" s="26" t="s">
        <v>31</v>
      </c>
      <c r="F5" s="17">
        <v>3</v>
      </c>
      <c r="G5" s="17">
        <v>5</v>
      </c>
      <c r="H5" s="17">
        <v>7</v>
      </c>
      <c r="I5" s="17">
        <v>8</v>
      </c>
      <c r="J5" s="17">
        <v>11</v>
      </c>
      <c r="K5" s="17">
        <v>10</v>
      </c>
      <c r="L5" s="17">
        <v>47</v>
      </c>
      <c r="M5" s="17">
        <v>3</v>
      </c>
      <c r="N5" s="31"/>
      <c r="O5" s="34">
        <f>SUM(F5:M5)</f>
        <v>94</v>
      </c>
    </row>
    <row r="6" spans="2:15" ht="15.75">
      <c r="B6" s="7">
        <v>3</v>
      </c>
      <c r="C6" s="44" t="s">
        <v>55</v>
      </c>
      <c r="D6" s="26" t="s">
        <v>56</v>
      </c>
      <c r="E6" s="26" t="s">
        <v>31</v>
      </c>
      <c r="F6" s="17">
        <v>15</v>
      </c>
      <c r="G6" s="17">
        <v>9</v>
      </c>
      <c r="H6" s="17">
        <v>9</v>
      </c>
      <c r="I6" s="17">
        <v>4</v>
      </c>
      <c r="J6" s="17">
        <v>6</v>
      </c>
      <c r="K6" s="17">
        <v>17</v>
      </c>
      <c r="L6" s="17">
        <v>25</v>
      </c>
      <c r="M6" s="17">
        <v>8</v>
      </c>
      <c r="N6" s="31"/>
      <c r="O6" s="34">
        <f>SUM(F6:M6)</f>
        <v>93</v>
      </c>
    </row>
    <row r="7" spans="2:15" ht="15.75">
      <c r="B7" s="7">
        <v>4</v>
      </c>
      <c r="C7" s="44" t="s">
        <v>11</v>
      </c>
      <c r="D7" s="26" t="s">
        <v>16</v>
      </c>
      <c r="E7" s="26" t="s">
        <v>31</v>
      </c>
      <c r="F7" s="17">
        <v>12</v>
      </c>
      <c r="G7" s="17">
        <v>3</v>
      </c>
      <c r="H7" s="17">
        <v>7</v>
      </c>
      <c r="I7" s="17">
        <v>4</v>
      </c>
      <c r="J7" s="17">
        <v>6</v>
      </c>
      <c r="K7" s="17">
        <v>19</v>
      </c>
      <c r="L7" s="17">
        <v>38</v>
      </c>
      <c r="M7" s="17">
        <v>3</v>
      </c>
      <c r="N7" s="31"/>
      <c r="O7" s="34">
        <f>SUM(F7:M7)</f>
        <v>92</v>
      </c>
    </row>
    <row r="8" spans="2:15" ht="15.75">
      <c r="B8" s="7">
        <v>5</v>
      </c>
      <c r="C8" s="66" t="s">
        <v>4</v>
      </c>
      <c r="D8" s="48" t="s">
        <v>17</v>
      </c>
      <c r="E8" s="48" t="s">
        <v>32</v>
      </c>
      <c r="F8" s="17">
        <v>11</v>
      </c>
      <c r="G8" s="17">
        <v>0</v>
      </c>
      <c r="H8" s="17">
        <v>4</v>
      </c>
      <c r="I8" s="17">
        <v>3</v>
      </c>
      <c r="J8" s="17">
        <v>8</v>
      </c>
      <c r="K8" s="17">
        <v>33</v>
      </c>
      <c r="L8" s="17">
        <v>29</v>
      </c>
      <c r="M8" s="17">
        <v>4</v>
      </c>
      <c r="N8" s="32"/>
      <c r="O8" s="34">
        <f aca="true" t="shared" si="0" ref="O4:O37">SUM(F8:M8)</f>
        <v>92</v>
      </c>
    </row>
    <row r="9" spans="2:15" ht="15.75">
      <c r="B9" s="7">
        <v>6</v>
      </c>
      <c r="C9" s="44" t="s">
        <v>15</v>
      </c>
      <c r="D9" s="26" t="s">
        <v>24</v>
      </c>
      <c r="E9" s="26" t="s">
        <v>31</v>
      </c>
      <c r="F9" s="17">
        <v>11</v>
      </c>
      <c r="G9" s="17">
        <v>3</v>
      </c>
      <c r="H9" s="17">
        <v>1</v>
      </c>
      <c r="I9" s="17">
        <v>0</v>
      </c>
      <c r="J9" s="17">
        <v>5</v>
      </c>
      <c r="K9" s="17">
        <v>26</v>
      </c>
      <c r="L9" s="17">
        <v>34</v>
      </c>
      <c r="M9" s="17">
        <v>10</v>
      </c>
      <c r="N9" s="31"/>
      <c r="O9" s="34">
        <f t="shared" si="0"/>
        <v>90</v>
      </c>
    </row>
    <row r="10" spans="2:15" ht="15.75">
      <c r="B10" s="7">
        <v>7</v>
      </c>
      <c r="C10" s="44" t="s">
        <v>14</v>
      </c>
      <c r="D10" s="26" t="s">
        <v>27</v>
      </c>
      <c r="E10" s="26" t="s">
        <v>31</v>
      </c>
      <c r="F10" s="17">
        <v>8</v>
      </c>
      <c r="G10" s="17">
        <v>5</v>
      </c>
      <c r="H10" s="17">
        <v>4</v>
      </c>
      <c r="I10" s="17">
        <v>0</v>
      </c>
      <c r="J10" s="17">
        <v>5</v>
      </c>
      <c r="K10" s="17">
        <v>14</v>
      </c>
      <c r="L10" s="17">
        <v>33</v>
      </c>
      <c r="M10" s="17">
        <v>3</v>
      </c>
      <c r="N10" s="31"/>
      <c r="O10" s="34">
        <f t="shared" si="0"/>
        <v>72</v>
      </c>
    </row>
    <row r="11" spans="2:15" ht="15.75">
      <c r="B11" s="7">
        <v>8</v>
      </c>
      <c r="C11" s="44" t="s">
        <v>4</v>
      </c>
      <c r="D11" s="26" t="s">
        <v>36</v>
      </c>
      <c r="E11" s="26" t="s">
        <v>31</v>
      </c>
      <c r="F11" s="17">
        <v>8</v>
      </c>
      <c r="G11" s="17">
        <v>2</v>
      </c>
      <c r="H11" s="17">
        <v>2</v>
      </c>
      <c r="I11" s="17">
        <v>2</v>
      </c>
      <c r="J11" s="17">
        <v>0</v>
      </c>
      <c r="K11" s="17">
        <v>0</v>
      </c>
      <c r="L11" s="17">
        <v>50</v>
      </c>
      <c r="M11" s="17">
        <v>5</v>
      </c>
      <c r="N11" s="31"/>
      <c r="O11" s="34">
        <f>SUM(F11:M11)</f>
        <v>69</v>
      </c>
    </row>
    <row r="12" spans="2:15" ht="15.75">
      <c r="B12" s="7">
        <v>9</v>
      </c>
      <c r="C12" s="44" t="s">
        <v>13</v>
      </c>
      <c r="D12" s="26" t="s">
        <v>25</v>
      </c>
      <c r="E12" s="26" t="s">
        <v>31</v>
      </c>
      <c r="F12" s="17">
        <v>3</v>
      </c>
      <c r="G12" s="17">
        <v>1</v>
      </c>
      <c r="H12" s="17">
        <v>9</v>
      </c>
      <c r="I12" s="17">
        <v>5</v>
      </c>
      <c r="J12" s="17">
        <v>2</v>
      </c>
      <c r="K12" s="17">
        <v>12</v>
      </c>
      <c r="L12" s="17">
        <v>24</v>
      </c>
      <c r="M12" s="17">
        <v>10</v>
      </c>
      <c r="N12" s="31"/>
      <c r="O12" s="34">
        <f t="shared" si="0"/>
        <v>66</v>
      </c>
    </row>
    <row r="13" spans="2:15" ht="15.75">
      <c r="B13" s="7">
        <v>10</v>
      </c>
      <c r="C13" s="66" t="s">
        <v>14</v>
      </c>
      <c r="D13" s="48" t="s">
        <v>41</v>
      </c>
      <c r="E13" s="48" t="s">
        <v>32</v>
      </c>
      <c r="F13" s="17">
        <v>4</v>
      </c>
      <c r="G13" s="17">
        <v>8</v>
      </c>
      <c r="H13" s="17">
        <v>9</v>
      </c>
      <c r="I13" s="17">
        <v>5</v>
      </c>
      <c r="J13" s="17">
        <v>0</v>
      </c>
      <c r="K13" s="17">
        <v>17</v>
      </c>
      <c r="L13" s="17">
        <v>22</v>
      </c>
      <c r="M13" s="17">
        <v>0</v>
      </c>
      <c r="N13" s="31"/>
      <c r="O13" s="34">
        <f t="shared" si="0"/>
        <v>65</v>
      </c>
    </row>
    <row r="14" spans="2:15" ht="15.75">
      <c r="B14" s="7">
        <v>11</v>
      </c>
      <c r="C14" s="44" t="s">
        <v>30</v>
      </c>
      <c r="D14" s="26" t="s">
        <v>28</v>
      </c>
      <c r="E14" s="26" t="s">
        <v>31</v>
      </c>
      <c r="F14" s="17">
        <v>5</v>
      </c>
      <c r="G14" s="17">
        <v>4</v>
      </c>
      <c r="H14" s="17">
        <v>3</v>
      </c>
      <c r="I14" s="17">
        <v>4</v>
      </c>
      <c r="J14" s="17">
        <v>2</v>
      </c>
      <c r="K14" s="17">
        <v>20</v>
      </c>
      <c r="L14" s="17">
        <v>22</v>
      </c>
      <c r="M14" s="17">
        <v>2</v>
      </c>
      <c r="N14" s="31"/>
      <c r="O14" s="34">
        <f t="shared" si="0"/>
        <v>62</v>
      </c>
    </row>
    <row r="15" spans="2:15" ht="15.75">
      <c r="B15" s="7">
        <v>12</v>
      </c>
      <c r="C15" s="66" t="s">
        <v>9</v>
      </c>
      <c r="D15" s="48" t="s">
        <v>20</v>
      </c>
      <c r="E15" s="48" t="s">
        <v>32</v>
      </c>
      <c r="F15" s="17">
        <v>6</v>
      </c>
      <c r="G15" s="17">
        <v>3</v>
      </c>
      <c r="H15" s="17">
        <v>6</v>
      </c>
      <c r="I15" s="17">
        <v>2</v>
      </c>
      <c r="J15" s="17">
        <v>5</v>
      </c>
      <c r="K15" s="17">
        <v>14</v>
      </c>
      <c r="L15" s="17">
        <v>20</v>
      </c>
      <c r="M15" s="17">
        <v>6</v>
      </c>
      <c r="N15" s="31"/>
      <c r="O15" s="34">
        <f t="shared" si="0"/>
        <v>62</v>
      </c>
    </row>
    <row r="16" spans="2:15" ht="15.75">
      <c r="B16" s="7">
        <v>13</v>
      </c>
      <c r="C16" s="44" t="s">
        <v>12</v>
      </c>
      <c r="D16" s="26" t="s">
        <v>23</v>
      </c>
      <c r="E16" s="26" t="s">
        <v>31</v>
      </c>
      <c r="F16" s="17">
        <v>9</v>
      </c>
      <c r="G16" s="17">
        <v>1</v>
      </c>
      <c r="H16" s="17">
        <v>6</v>
      </c>
      <c r="I16" s="17">
        <v>2</v>
      </c>
      <c r="J16" s="17">
        <v>8</v>
      </c>
      <c r="K16" s="17">
        <v>9</v>
      </c>
      <c r="L16" s="17">
        <v>15</v>
      </c>
      <c r="M16" s="17">
        <v>3</v>
      </c>
      <c r="N16" s="31"/>
      <c r="O16" s="34">
        <f t="shared" si="0"/>
        <v>53</v>
      </c>
    </row>
    <row r="17" spans="2:15" ht="15.75">
      <c r="B17" s="7">
        <v>14</v>
      </c>
      <c r="C17" s="44" t="s">
        <v>53</v>
      </c>
      <c r="D17" s="26" t="s">
        <v>54</v>
      </c>
      <c r="E17" s="26" t="s">
        <v>31</v>
      </c>
      <c r="F17" s="17">
        <v>9</v>
      </c>
      <c r="G17" s="17">
        <v>4</v>
      </c>
      <c r="H17" s="17">
        <v>4</v>
      </c>
      <c r="I17" s="17">
        <v>1</v>
      </c>
      <c r="J17" s="17">
        <v>5</v>
      </c>
      <c r="K17" s="17">
        <v>4</v>
      </c>
      <c r="L17" s="17">
        <v>18</v>
      </c>
      <c r="M17" s="17">
        <v>7</v>
      </c>
      <c r="N17" s="31"/>
      <c r="O17" s="34">
        <f t="shared" si="0"/>
        <v>52</v>
      </c>
    </row>
    <row r="18" spans="2:15" ht="15.75">
      <c r="B18" s="7">
        <v>15</v>
      </c>
      <c r="C18" s="44" t="s">
        <v>63</v>
      </c>
      <c r="D18" s="26" t="s">
        <v>64</v>
      </c>
      <c r="E18" s="26" t="s">
        <v>31</v>
      </c>
      <c r="F18" s="17">
        <v>8</v>
      </c>
      <c r="G18" s="17">
        <v>5</v>
      </c>
      <c r="H18" s="17">
        <v>2</v>
      </c>
      <c r="I18" s="17">
        <v>6</v>
      </c>
      <c r="J18" s="17">
        <v>2</v>
      </c>
      <c r="K18" s="17">
        <v>0</v>
      </c>
      <c r="L18" s="17">
        <v>17</v>
      </c>
      <c r="M18" s="17">
        <v>12</v>
      </c>
      <c r="N18" s="31"/>
      <c r="O18" s="34">
        <f t="shared" si="0"/>
        <v>52</v>
      </c>
    </row>
    <row r="19" spans="2:15" ht="15.75">
      <c r="B19" s="7">
        <v>16</v>
      </c>
      <c r="C19" s="44" t="s">
        <v>12</v>
      </c>
      <c r="D19" s="26" t="s">
        <v>24</v>
      </c>
      <c r="E19" s="26" t="s">
        <v>31</v>
      </c>
      <c r="F19" s="17">
        <v>9</v>
      </c>
      <c r="G19" s="17">
        <v>4</v>
      </c>
      <c r="H19" s="17">
        <v>1</v>
      </c>
      <c r="I19" s="17">
        <v>0</v>
      </c>
      <c r="J19" s="17">
        <v>4</v>
      </c>
      <c r="K19" s="17">
        <v>8</v>
      </c>
      <c r="L19" s="17">
        <v>15</v>
      </c>
      <c r="M19" s="17">
        <v>10</v>
      </c>
      <c r="N19" s="32"/>
      <c r="O19" s="34">
        <f t="shared" si="0"/>
        <v>51</v>
      </c>
    </row>
    <row r="20" spans="2:15" ht="15.75">
      <c r="B20" s="7">
        <v>17</v>
      </c>
      <c r="C20" s="44" t="s">
        <v>10</v>
      </c>
      <c r="D20" s="26" t="s">
        <v>20</v>
      </c>
      <c r="E20" s="26" t="s">
        <v>31</v>
      </c>
      <c r="F20" s="17">
        <v>7</v>
      </c>
      <c r="G20" s="17">
        <v>4</v>
      </c>
      <c r="H20" s="17">
        <v>1</v>
      </c>
      <c r="I20" s="17">
        <v>1</v>
      </c>
      <c r="J20" s="17">
        <v>0</v>
      </c>
      <c r="K20" s="17">
        <v>13</v>
      </c>
      <c r="L20" s="17">
        <v>16</v>
      </c>
      <c r="M20" s="17">
        <v>6</v>
      </c>
      <c r="N20" s="30"/>
      <c r="O20" s="34">
        <f t="shared" si="0"/>
        <v>48</v>
      </c>
    </row>
    <row r="21" spans="2:15" ht="15.75">
      <c r="B21" s="7">
        <v>18</v>
      </c>
      <c r="C21" s="66" t="s">
        <v>8</v>
      </c>
      <c r="D21" s="48" t="s">
        <v>21</v>
      </c>
      <c r="E21" s="48" t="s">
        <v>32</v>
      </c>
      <c r="F21" s="17">
        <v>5</v>
      </c>
      <c r="G21" s="17">
        <v>2</v>
      </c>
      <c r="H21" s="17">
        <v>0</v>
      </c>
      <c r="I21" s="17">
        <v>3</v>
      </c>
      <c r="J21" s="17">
        <v>0</v>
      </c>
      <c r="K21" s="17">
        <v>11</v>
      </c>
      <c r="L21" s="17">
        <v>23</v>
      </c>
      <c r="M21" s="17">
        <v>3</v>
      </c>
      <c r="N21" s="31"/>
      <c r="O21" s="34">
        <f>SUM(F21:M21)</f>
        <v>47</v>
      </c>
    </row>
    <row r="22" spans="2:15" ht="15.75">
      <c r="B22" s="7">
        <v>19</v>
      </c>
      <c r="C22" s="66" t="s">
        <v>7</v>
      </c>
      <c r="D22" s="48" t="s">
        <v>20</v>
      </c>
      <c r="E22" s="48" t="s">
        <v>32</v>
      </c>
      <c r="F22" s="17">
        <v>0</v>
      </c>
      <c r="G22" s="17">
        <v>7</v>
      </c>
      <c r="H22" s="17">
        <v>4</v>
      </c>
      <c r="I22" s="17">
        <v>2</v>
      </c>
      <c r="J22" s="17">
        <v>0</v>
      </c>
      <c r="K22" s="17">
        <v>14</v>
      </c>
      <c r="L22" s="17">
        <v>13</v>
      </c>
      <c r="M22" s="17">
        <v>4</v>
      </c>
      <c r="N22" s="31"/>
      <c r="O22" s="34">
        <f t="shared" si="0"/>
        <v>44</v>
      </c>
    </row>
    <row r="23" spans="2:15" ht="15.75">
      <c r="B23" s="7">
        <v>20</v>
      </c>
      <c r="C23" s="67" t="s">
        <v>39</v>
      </c>
      <c r="D23" s="49" t="s">
        <v>37</v>
      </c>
      <c r="E23" s="49" t="s">
        <v>33</v>
      </c>
      <c r="F23" s="17">
        <v>6</v>
      </c>
      <c r="G23" s="17">
        <v>2</v>
      </c>
      <c r="H23" s="17">
        <v>0</v>
      </c>
      <c r="I23" s="17">
        <v>1</v>
      </c>
      <c r="J23" s="17">
        <v>8</v>
      </c>
      <c r="K23" s="17">
        <v>8</v>
      </c>
      <c r="L23" s="17">
        <v>13</v>
      </c>
      <c r="M23" s="17">
        <v>6</v>
      </c>
      <c r="N23" s="31"/>
      <c r="O23" s="34">
        <f t="shared" si="0"/>
        <v>44</v>
      </c>
    </row>
    <row r="24" spans="2:15" ht="15.75">
      <c r="B24" s="7">
        <v>21</v>
      </c>
      <c r="C24" s="68" t="s">
        <v>67</v>
      </c>
      <c r="D24" s="50" t="s">
        <v>68</v>
      </c>
      <c r="E24" s="50" t="s">
        <v>42</v>
      </c>
      <c r="F24" s="17">
        <v>11</v>
      </c>
      <c r="G24" s="17">
        <v>1</v>
      </c>
      <c r="H24" s="17">
        <v>3</v>
      </c>
      <c r="I24" s="17">
        <v>4</v>
      </c>
      <c r="J24" s="17">
        <v>2</v>
      </c>
      <c r="K24" s="17">
        <v>4</v>
      </c>
      <c r="L24" s="17">
        <v>13</v>
      </c>
      <c r="M24" s="17">
        <v>3</v>
      </c>
      <c r="N24" s="31"/>
      <c r="O24" s="34">
        <f t="shared" si="0"/>
        <v>41</v>
      </c>
    </row>
    <row r="25" spans="2:15" ht="15.75">
      <c r="B25" s="7">
        <v>22</v>
      </c>
      <c r="C25" s="68" t="s">
        <v>40</v>
      </c>
      <c r="D25" s="50" t="s">
        <v>46</v>
      </c>
      <c r="E25" s="50" t="s">
        <v>47</v>
      </c>
      <c r="F25" s="17">
        <v>4</v>
      </c>
      <c r="G25" s="17">
        <v>0</v>
      </c>
      <c r="H25" s="17">
        <v>2</v>
      </c>
      <c r="I25" s="17">
        <v>2</v>
      </c>
      <c r="J25" s="17">
        <v>1</v>
      </c>
      <c r="K25" s="17">
        <v>11</v>
      </c>
      <c r="L25" s="17">
        <v>13</v>
      </c>
      <c r="M25" s="17">
        <v>8</v>
      </c>
      <c r="N25" s="31"/>
      <c r="O25" s="34">
        <f t="shared" si="0"/>
        <v>41</v>
      </c>
    </row>
    <row r="26" spans="2:15" ht="15.75">
      <c r="B26" s="7">
        <v>23</v>
      </c>
      <c r="C26" s="68" t="s">
        <v>39</v>
      </c>
      <c r="D26" s="50" t="s">
        <v>45</v>
      </c>
      <c r="E26" s="50" t="s">
        <v>86</v>
      </c>
      <c r="F26" s="17">
        <v>7</v>
      </c>
      <c r="G26" s="17">
        <v>2</v>
      </c>
      <c r="H26" s="17">
        <v>3</v>
      </c>
      <c r="I26" s="17">
        <v>3</v>
      </c>
      <c r="J26" s="17">
        <v>5</v>
      </c>
      <c r="K26" s="17">
        <v>0</v>
      </c>
      <c r="L26" s="17">
        <v>18</v>
      </c>
      <c r="M26" s="17">
        <v>2</v>
      </c>
      <c r="N26" s="32"/>
      <c r="O26" s="34">
        <f>SUM(F26:M26)</f>
        <v>40</v>
      </c>
    </row>
    <row r="27" spans="2:15" ht="15.75">
      <c r="B27" s="7">
        <v>24</v>
      </c>
      <c r="C27" s="66" t="s">
        <v>61</v>
      </c>
      <c r="D27" s="48" t="s">
        <v>62</v>
      </c>
      <c r="E27" s="48" t="s">
        <v>32</v>
      </c>
      <c r="F27" s="17">
        <v>4</v>
      </c>
      <c r="G27" s="17">
        <v>3</v>
      </c>
      <c r="H27" s="17">
        <v>7</v>
      </c>
      <c r="I27" s="17">
        <v>0</v>
      </c>
      <c r="J27" s="17">
        <v>0</v>
      </c>
      <c r="K27" s="17">
        <v>2</v>
      </c>
      <c r="L27" s="17">
        <v>21</v>
      </c>
      <c r="M27" s="17">
        <v>2</v>
      </c>
      <c r="N27" s="31"/>
      <c r="O27" s="34">
        <f t="shared" si="0"/>
        <v>39</v>
      </c>
    </row>
    <row r="28" spans="2:15" ht="15.75">
      <c r="B28" s="7">
        <v>25</v>
      </c>
      <c r="C28" s="68" t="s">
        <v>15</v>
      </c>
      <c r="D28" s="50" t="s">
        <v>38</v>
      </c>
      <c r="E28" s="50" t="s">
        <v>47</v>
      </c>
      <c r="F28" s="17">
        <v>4</v>
      </c>
      <c r="G28" s="17">
        <v>1</v>
      </c>
      <c r="H28" s="17">
        <v>1</v>
      </c>
      <c r="I28" s="17">
        <v>3</v>
      </c>
      <c r="J28" s="17">
        <v>2</v>
      </c>
      <c r="K28" s="17">
        <v>9</v>
      </c>
      <c r="L28" s="17">
        <v>12</v>
      </c>
      <c r="M28" s="17">
        <v>6</v>
      </c>
      <c r="N28" s="31"/>
      <c r="O28" s="34">
        <f t="shared" si="0"/>
        <v>38</v>
      </c>
    </row>
    <row r="29" spans="2:15" ht="15" customHeight="1">
      <c r="B29" s="7">
        <v>26</v>
      </c>
      <c r="C29" s="66" t="s">
        <v>5</v>
      </c>
      <c r="D29" s="48" t="s">
        <v>18</v>
      </c>
      <c r="E29" s="48" t="s">
        <v>32</v>
      </c>
      <c r="F29" s="17">
        <v>7</v>
      </c>
      <c r="G29" s="17">
        <v>3</v>
      </c>
      <c r="H29" s="17">
        <v>0</v>
      </c>
      <c r="I29" s="17">
        <v>1</v>
      </c>
      <c r="J29" s="17">
        <v>1</v>
      </c>
      <c r="K29" s="17">
        <v>8</v>
      </c>
      <c r="L29" s="17">
        <v>11</v>
      </c>
      <c r="M29" s="17">
        <v>5</v>
      </c>
      <c r="N29" s="31"/>
      <c r="O29" s="34">
        <f>SUM(F29:M29)</f>
        <v>36</v>
      </c>
    </row>
    <row r="30" spans="2:15" ht="15.75">
      <c r="B30" s="7">
        <v>27</v>
      </c>
      <c r="C30" s="68" t="s">
        <v>59</v>
      </c>
      <c r="D30" s="50" t="s">
        <v>60</v>
      </c>
      <c r="E30" s="50" t="s">
        <v>47</v>
      </c>
      <c r="F30" s="17">
        <v>3</v>
      </c>
      <c r="G30" s="17">
        <v>0</v>
      </c>
      <c r="H30" s="17">
        <v>2</v>
      </c>
      <c r="I30" s="17">
        <v>0</v>
      </c>
      <c r="J30" s="17">
        <v>0</v>
      </c>
      <c r="K30" s="17">
        <v>6</v>
      </c>
      <c r="L30" s="17">
        <v>21</v>
      </c>
      <c r="M30" s="17">
        <v>0</v>
      </c>
      <c r="N30" s="31"/>
      <c r="O30" s="34">
        <f t="shared" si="0"/>
        <v>32</v>
      </c>
    </row>
    <row r="31" spans="2:15" ht="15.75">
      <c r="B31" s="7">
        <v>28</v>
      </c>
      <c r="C31" s="44" t="s">
        <v>29</v>
      </c>
      <c r="D31" s="26" t="s">
        <v>22</v>
      </c>
      <c r="E31" s="26" t="s">
        <v>31</v>
      </c>
      <c r="F31" s="17">
        <v>3</v>
      </c>
      <c r="G31" s="17">
        <v>6</v>
      </c>
      <c r="H31" s="17">
        <v>4</v>
      </c>
      <c r="I31" s="17">
        <v>4</v>
      </c>
      <c r="J31" s="17">
        <v>0</v>
      </c>
      <c r="K31" s="17">
        <v>7</v>
      </c>
      <c r="L31" s="17">
        <v>0</v>
      </c>
      <c r="M31" s="17">
        <v>4</v>
      </c>
      <c r="N31" s="31"/>
      <c r="O31" s="34">
        <f t="shared" si="0"/>
        <v>28</v>
      </c>
    </row>
    <row r="32" spans="2:15" ht="15.75">
      <c r="B32" s="7">
        <v>29</v>
      </c>
      <c r="C32" s="44" t="s">
        <v>51</v>
      </c>
      <c r="D32" s="26" t="s">
        <v>52</v>
      </c>
      <c r="E32" s="26" t="s">
        <v>31</v>
      </c>
      <c r="F32" s="17">
        <v>12</v>
      </c>
      <c r="G32" s="17">
        <v>4</v>
      </c>
      <c r="H32" s="17">
        <v>2</v>
      </c>
      <c r="I32" s="17">
        <v>1</v>
      </c>
      <c r="J32" s="17">
        <v>0</v>
      </c>
      <c r="K32" s="17">
        <v>0</v>
      </c>
      <c r="L32" s="17">
        <v>0</v>
      </c>
      <c r="M32" s="17">
        <v>9</v>
      </c>
      <c r="N32" s="31"/>
      <c r="O32" s="34">
        <f>SUM(F32:M32)</f>
        <v>28</v>
      </c>
    </row>
    <row r="33" spans="2:15" ht="15.75">
      <c r="B33" s="7">
        <v>30</v>
      </c>
      <c r="C33" s="68" t="s">
        <v>89</v>
      </c>
      <c r="D33" s="50" t="s">
        <v>88</v>
      </c>
      <c r="E33" s="50" t="s">
        <v>90</v>
      </c>
      <c r="F33" s="17">
        <v>0</v>
      </c>
      <c r="G33" s="17">
        <v>0</v>
      </c>
      <c r="H33" s="17">
        <v>0</v>
      </c>
      <c r="I33" s="17">
        <v>1</v>
      </c>
      <c r="J33" s="17">
        <v>4</v>
      </c>
      <c r="K33" s="17">
        <v>15</v>
      </c>
      <c r="L33" s="17">
        <v>0</v>
      </c>
      <c r="M33" s="17">
        <v>0</v>
      </c>
      <c r="N33" s="31"/>
      <c r="O33" s="34">
        <f>SUM(F33:M33)</f>
        <v>20</v>
      </c>
    </row>
    <row r="34" spans="2:15" ht="15.75">
      <c r="B34" s="7">
        <v>31</v>
      </c>
      <c r="C34" s="67" t="s">
        <v>11</v>
      </c>
      <c r="D34" s="49" t="s">
        <v>26</v>
      </c>
      <c r="E34" s="49" t="s">
        <v>33</v>
      </c>
      <c r="F34" s="17">
        <v>10</v>
      </c>
      <c r="G34" s="17">
        <v>4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30"/>
      <c r="O34" s="34">
        <f t="shared" si="0"/>
        <v>14</v>
      </c>
    </row>
    <row r="35" spans="2:15" ht="15.75">
      <c r="B35" s="7">
        <v>32</v>
      </c>
      <c r="C35" s="66" t="s">
        <v>74</v>
      </c>
      <c r="D35" s="48" t="s">
        <v>41</v>
      </c>
      <c r="E35" s="48" t="s">
        <v>32</v>
      </c>
      <c r="F35" s="17">
        <v>10</v>
      </c>
      <c r="G35" s="17">
        <v>0</v>
      </c>
      <c r="H35" s="17">
        <v>0</v>
      </c>
      <c r="I35" s="17">
        <v>0</v>
      </c>
      <c r="J35" s="17">
        <v>2</v>
      </c>
      <c r="K35" s="17">
        <v>0</v>
      </c>
      <c r="L35" s="17">
        <v>0</v>
      </c>
      <c r="M35" s="17">
        <v>0</v>
      </c>
      <c r="N35" s="31"/>
      <c r="O35" s="34">
        <f>SUM(F35:M35)</f>
        <v>12</v>
      </c>
    </row>
    <row r="36" spans="2:15" ht="15.75">
      <c r="B36" s="7">
        <v>33</v>
      </c>
      <c r="C36" s="44" t="s">
        <v>65</v>
      </c>
      <c r="D36" s="26" t="s">
        <v>66</v>
      </c>
      <c r="E36" s="26" t="s">
        <v>31</v>
      </c>
      <c r="F36" s="17">
        <v>3</v>
      </c>
      <c r="G36" s="17">
        <v>1</v>
      </c>
      <c r="H36" s="17">
        <v>5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30"/>
      <c r="O36" s="34">
        <f t="shared" si="0"/>
        <v>9</v>
      </c>
    </row>
    <row r="37" spans="2:15" ht="15.75">
      <c r="B37" s="7">
        <v>35</v>
      </c>
      <c r="C37" s="66" t="s">
        <v>57</v>
      </c>
      <c r="D37" s="48" t="s">
        <v>58</v>
      </c>
      <c r="E37" s="48" t="s">
        <v>32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31"/>
      <c r="O37" s="34">
        <f t="shared" si="0"/>
        <v>0</v>
      </c>
    </row>
    <row r="38" spans="2:15" ht="15.75">
      <c r="B38" s="7">
        <v>35</v>
      </c>
      <c r="C38" s="66" t="s">
        <v>48</v>
      </c>
      <c r="D38" s="48" t="s">
        <v>16</v>
      </c>
      <c r="E38" s="48" t="s">
        <v>32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31"/>
      <c r="O38" s="34">
        <f>SUM(F38:M38)</f>
        <v>0</v>
      </c>
    </row>
    <row r="39" ht="15">
      <c r="B39" s="27"/>
    </row>
    <row r="40" ht="15">
      <c r="B40" s="27"/>
    </row>
    <row r="41" ht="15">
      <c r="B41" s="27"/>
    </row>
    <row r="42" ht="15">
      <c r="B42" s="27"/>
    </row>
    <row r="43" ht="15">
      <c r="B43" s="27"/>
    </row>
    <row r="44" ht="15">
      <c r="B44" s="27"/>
    </row>
    <row r="45" ht="15">
      <c r="B45" s="27"/>
    </row>
    <row r="46" ht="15">
      <c r="B46" s="27"/>
    </row>
    <row r="47" ht="15">
      <c r="B47" s="27"/>
    </row>
    <row r="48" ht="15">
      <c r="B48" s="27"/>
    </row>
    <row r="49" ht="15">
      <c r="B49" s="27"/>
    </row>
    <row r="50" ht="15">
      <c r="B50" s="27"/>
    </row>
    <row r="51" ht="15">
      <c r="B51" s="27"/>
    </row>
    <row r="52" ht="15">
      <c r="B52" s="27"/>
    </row>
    <row r="53" ht="15">
      <c r="B53" s="27"/>
    </row>
    <row r="54" ht="15">
      <c r="B54" s="27"/>
    </row>
    <row r="55" ht="15">
      <c r="B55" s="27"/>
    </row>
    <row r="56" ht="15">
      <c r="B56" s="27"/>
    </row>
    <row r="57" ht="15">
      <c r="B57" s="27"/>
    </row>
    <row r="58" ht="15">
      <c r="B58" s="27"/>
    </row>
    <row r="59" ht="15">
      <c r="B59" s="27"/>
    </row>
    <row r="60" ht="15">
      <c r="B60" s="27"/>
    </row>
    <row r="61" ht="15">
      <c r="B61" s="27"/>
    </row>
  </sheetData>
  <printOptions/>
  <pageMargins left="0.75" right="0.75" top="1" bottom="0.6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824"/>
  <sheetViews>
    <sheetView workbookViewId="0" topLeftCell="A1">
      <selection activeCell="N23" sqref="N23"/>
    </sheetView>
  </sheetViews>
  <sheetFormatPr defaultColWidth="11.421875" defaultRowHeight="12.75"/>
  <cols>
    <col min="1" max="1" width="3.8515625" style="0" customWidth="1"/>
    <col min="2" max="2" width="3.57421875" style="0" customWidth="1"/>
    <col min="3" max="3" width="13.421875" style="0" customWidth="1"/>
    <col min="4" max="4" width="9.7109375" style="9" customWidth="1"/>
    <col min="5" max="5" width="10.140625" style="23" customWidth="1"/>
    <col min="6" max="6" width="5.421875" style="9" customWidth="1"/>
    <col min="7" max="7" width="6.7109375" style="0" customWidth="1"/>
    <col min="8" max="8" width="6.00390625" style="0" customWidth="1"/>
    <col min="9" max="9" width="4.7109375" style="0" customWidth="1"/>
    <col min="10" max="10" width="6.00390625" style="0" customWidth="1"/>
    <col min="11" max="11" width="5.8515625" style="0" customWidth="1"/>
    <col min="12" max="13" width="5.421875" style="0" customWidth="1"/>
    <col min="14" max="14" width="5.140625" style="0" customWidth="1"/>
    <col min="15" max="15" width="11.00390625" style="58" customWidth="1"/>
    <col min="16" max="16" width="11.421875" style="11" customWidth="1"/>
  </cols>
  <sheetData>
    <row r="1" spans="2:15" ht="25.5">
      <c r="B1" s="71" t="s">
        <v>85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2:15" ht="15.75">
      <c r="B2" s="1"/>
      <c r="C2" s="37" t="s">
        <v>35</v>
      </c>
      <c r="D2" s="38" t="s">
        <v>35</v>
      </c>
      <c r="E2" s="45" t="s">
        <v>35</v>
      </c>
      <c r="F2" s="25" t="s">
        <v>35</v>
      </c>
      <c r="G2" s="59">
        <v>26</v>
      </c>
      <c r="H2" s="52">
        <v>25</v>
      </c>
      <c r="I2" s="52">
        <v>22</v>
      </c>
      <c r="J2" s="52">
        <v>6</v>
      </c>
      <c r="K2" s="52">
        <v>1</v>
      </c>
      <c r="L2" s="52">
        <v>30</v>
      </c>
      <c r="M2" s="52">
        <v>28</v>
      </c>
      <c r="N2" s="59">
        <v>16</v>
      </c>
      <c r="O2" s="56" t="s">
        <v>35</v>
      </c>
    </row>
    <row r="3" spans="2:15" ht="15.75">
      <c r="B3" s="3"/>
      <c r="C3" s="37" t="s">
        <v>0</v>
      </c>
      <c r="D3" s="38" t="s">
        <v>34</v>
      </c>
      <c r="E3" s="45" t="s">
        <v>1</v>
      </c>
      <c r="F3" s="25" t="s">
        <v>2</v>
      </c>
      <c r="G3" s="52" t="s">
        <v>72</v>
      </c>
      <c r="H3" s="52" t="s">
        <v>77</v>
      </c>
      <c r="I3" s="52" t="s">
        <v>78</v>
      </c>
      <c r="J3" s="52" t="s">
        <v>79</v>
      </c>
      <c r="K3" s="52" t="s">
        <v>80</v>
      </c>
      <c r="L3" s="52" t="s">
        <v>80</v>
      </c>
      <c r="M3" s="52" t="s">
        <v>81</v>
      </c>
      <c r="N3" s="52" t="s">
        <v>82</v>
      </c>
      <c r="O3" s="56" t="s">
        <v>3</v>
      </c>
    </row>
    <row r="4" spans="2:15" ht="6.75" customHeight="1">
      <c r="B4" s="40"/>
      <c r="C4" s="41"/>
      <c r="D4" s="42"/>
      <c r="E4" s="28"/>
      <c r="F4" s="43"/>
      <c r="G4" s="43"/>
      <c r="H4" s="43"/>
      <c r="I4" s="43"/>
      <c r="J4" s="43"/>
      <c r="K4" s="43"/>
      <c r="L4" s="43"/>
      <c r="M4" s="43"/>
      <c r="N4" s="43"/>
      <c r="O4" s="57"/>
    </row>
    <row r="5" spans="2:15" ht="15">
      <c r="B5" s="7">
        <v>1</v>
      </c>
      <c r="C5" s="44" t="s">
        <v>49</v>
      </c>
      <c r="D5" s="26" t="s">
        <v>50</v>
      </c>
      <c r="E5" s="26" t="s">
        <v>31</v>
      </c>
      <c r="F5" s="26">
        <v>1000</v>
      </c>
      <c r="G5" s="7">
        <v>453</v>
      </c>
      <c r="H5" s="7">
        <v>525</v>
      </c>
      <c r="I5" s="7">
        <v>764</v>
      </c>
      <c r="J5" s="7">
        <v>2261</v>
      </c>
      <c r="K5" s="7">
        <v>2854</v>
      </c>
      <c r="L5" s="7">
        <v>4395</v>
      </c>
      <c r="M5" s="7">
        <v>1213</v>
      </c>
      <c r="N5" s="7">
        <v>285</v>
      </c>
      <c r="O5" s="69">
        <f>SUM(F5:N5)</f>
        <v>13750</v>
      </c>
    </row>
    <row r="6" spans="2:15" ht="15">
      <c r="B6" s="7">
        <v>2</v>
      </c>
      <c r="C6" s="44" t="s">
        <v>55</v>
      </c>
      <c r="D6" s="26" t="s">
        <v>56</v>
      </c>
      <c r="E6" s="26" t="s">
        <v>31</v>
      </c>
      <c r="F6" s="26">
        <v>1000</v>
      </c>
      <c r="G6" s="7">
        <v>1401</v>
      </c>
      <c r="H6" s="7">
        <v>519</v>
      </c>
      <c r="I6" s="7">
        <v>1163</v>
      </c>
      <c r="J6" s="7">
        <v>251</v>
      </c>
      <c r="K6" s="7">
        <v>2415</v>
      </c>
      <c r="L6" s="7">
        <v>2021</v>
      </c>
      <c r="M6" s="7">
        <v>3872</v>
      </c>
      <c r="N6" s="7">
        <v>511</v>
      </c>
      <c r="O6" s="69">
        <f aca="true" t="shared" si="0" ref="O6:O37">SUM(F6:N6)</f>
        <v>13153</v>
      </c>
    </row>
    <row r="7" spans="2:15" ht="15">
      <c r="B7" s="7">
        <v>3</v>
      </c>
      <c r="C7" s="44" t="s">
        <v>15</v>
      </c>
      <c r="D7" s="26" t="s">
        <v>24</v>
      </c>
      <c r="E7" s="26" t="s">
        <v>31</v>
      </c>
      <c r="F7" s="26">
        <v>1000</v>
      </c>
      <c r="G7" s="7">
        <v>920</v>
      </c>
      <c r="H7" s="7">
        <v>229</v>
      </c>
      <c r="I7" s="7">
        <v>85</v>
      </c>
      <c r="J7" s="7">
        <v>1126</v>
      </c>
      <c r="K7" s="7">
        <v>1491</v>
      </c>
      <c r="L7" s="7">
        <v>4094</v>
      </c>
      <c r="M7" s="7">
        <v>2907</v>
      </c>
      <c r="N7" s="7">
        <v>1090</v>
      </c>
      <c r="O7" s="69">
        <f t="shared" si="0"/>
        <v>12942</v>
      </c>
    </row>
    <row r="8" spans="2:15" ht="15">
      <c r="B8" s="7">
        <v>4</v>
      </c>
      <c r="C8" s="44" t="s">
        <v>11</v>
      </c>
      <c r="D8" s="26" t="s">
        <v>16</v>
      </c>
      <c r="E8" s="26" t="s">
        <v>31</v>
      </c>
      <c r="F8" s="26">
        <v>1000</v>
      </c>
      <c r="G8" s="7">
        <v>1048</v>
      </c>
      <c r="H8" s="7">
        <v>204</v>
      </c>
      <c r="I8" s="7">
        <v>469</v>
      </c>
      <c r="J8" s="7">
        <v>828</v>
      </c>
      <c r="K8" s="7">
        <v>2614</v>
      </c>
      <c r="L8" s="7">
        <v>3807</v>
      </c>
      <c r="M8" s="7">
        <v>1387</v>
      </c>
      <c r="N8" s="7">
        <v>160</v>
      </c>
      <c r="O8" s="69">
        <f t="shared" si="0"/>
        <v>11517</v>
      </c>
    </row>
    <row r="9" spans="2:15" ht="15">
      <c r="B9" s="7">
        <v>5</v>
      </c>
      <c r="C9" s="66" t="s">
        <v>4</v>
      </c>
      <c r="D9" s="48" t="s">
        <v>17</v>
      </c>
      <c r="E9" s="48" t="s">
        <v>32</v>
      </c>
      <c r="F9" s="26">
        <v>1000</v>
      </c>
      <c r="G9" s="7">
        <v>651</v>
      </c>
      <c r="H9" s="80">
        <v>0</v>
      </c>
      <c r="I9" s="7">
        <v>190</v>
      </c>
      <c r="J9" s="7">
        <v>745</v>
      </c>
      <c r="K9" s="7">
        <v>1845</v>
      </c>
      <c r="L9" s="7">
        <v>4267</v>
      </c>
      <c r="M9" s="7">
        <v>1912</v>
      </c>
      <c r="N9" s="7">
        <v>529</v>
      </c>
      <c r="O9" s="69">
        <f t="shared" si="0"/>
        <v>11139</v>
      </c>
    </row>
    <row r="10" spans="2:15" ht="15">
      <c r="B10" s="7">
        <v>6</v>
      </c>
      <c r="C10" s="44" t="s">
        <v>14</v>
      </c>
      <c r="D10" s="26" t="s">
        <v>27</v>
      </c>
      <c r="E10" s="26" t="s">
        <v>31</v>
      </c>
      <c r="F10" s="26">
        <v>1000</v>
      </c>
      <c r="G10" s="7">
        <v>441</v>
      </c>
      <c r="H10" s="7">
        <v>866</v>
      </c>
      <c r="I10" s="7">
        <v>352</v>
      </c>
      <c r="J10" s="80">
        <v>0</v>
      </c>
      <c r="K10" s="7">
        <v>888</v>
      </c>
      <c r="L10" s="7">
        <v>1857</v>
      </c>
      <c r="M10" s="7">
        <v>3592</v>
      </c>
      <c r="N10" s="7">
        <v>186</v>
      </c>
      <c r="O10" s="69">
        <f>SUM(F10:N10)</f>
        <v>9182</v>
      </c>
    </row>
    <row r="11" spans="2:15" ht="15">
      <c r="B11" s="7">
        <v>7</v>
      </c>
      <c r="C11" s="44" t="s">
        <v>6</v>
      </c>
      <c r="D11" s="26" t="s">
        <v>19</v>
      </c>
      <c r="E11" s="26" t="s">
        <v>31</v>
      </c>
      <c r="F11" s="26">
        <v>1000</v>
      </c>
      <c r="G11" s="7">
        <v>1710</v>
      </c>
      <c r="H11" s="7">
        <v>1163</v>
      </c>
      <c r="I11" s="7">
        <v>110</v>
      </c>
      <c r="J11" s="80">
        <v>0</v>
      </c>
      <c r="K11" s="7">
        <v>788</v>
      </c>
      <c r="L11" s="7">
        <v>2249</v>
      </c>
      <c r="M11" s="7">
        <v>1408</v>
      </c>
      <c r="N11" s="7">
        <v>553</v>
      </c>
      <c r="O11" s="69">
        <f t="shared" si="0"/>
        <v>8981</v>
      </c>
    </row>
    <row r="12" spans="2:15" ht="15">
      <c r="B12" s="7">
        <v>8</v>
      </c>
      <c r="C12" s="44" t="s">
        <v>13</v>
      </c>
      <c r="D12" s="26" t="s">
        <v>25</v>
      </c>
      <c r="E12" s="26" t="s">
        <v>31</v>
      </c>
      <c r="F12" s="26">
        <v>1000</v>
      </c>
      <c r="G12" s="7">
        <v>250</v>
      </c>
      <c r="H12" s="7">
        <v>222</v>
      </c>
      <c r="I12" s="7">
        <v>595</v>
      </c>
      <c r="J12" s="7">
        <v>929</v>
      </c>
      <c r="K12" s="7">
        <v>331</v>
      </c>
      <c r="L12" s="7">
        <v>1391</v>
      </c>
      <c r="M12" s="7">
        <v>1860</v>
      </c>
      <c r="N12" s="7">
        <v>1325</v>
      </c>
      <c r="O12" s="69">
        <f t="shared" si="0"/>
        <v>7903</v>
      </c>
    </row>
    <row r="13" spans="2:15" ht="15">
      <c r="B13" s="7">
        <v>9</v>
      </c>
      <c r="C13" s="44" t="s">
        <v>53</v>
      </c>
      <c r="D13" s="26" t="s">
        <v>54</v>
      </c>
      <c r="E13" s="26" t="s">
        <v>31</v>
      </c>
      <c r="F13" s="26">
        <v>1000</v>
      </c>
      <c r="G13" s="7">
        <v>675</v>
      </c>
      <c r="H13" s="7">
        <v>354</v>
      </c>
      <c r="I13" s="7">
        <v>294</v>
      </c>
      <c r="J13" s="7">
        <v>377</v>
      </c>
      <c r="K13" s="7">
        <v>2348</v>
      </c>
      <c r="L13" s="7">
        <v>456</v>
      </c>
      <c r="M13" s="7">
        <v>1464</v>
      </c>
      <c r="N13" s="7">
        <v>774</v>
      </c>
      <c r="O13" s="69">
        <f>SUM(F13:N13)</f>
        <v>7742</v>
      </c>
    </row>
    <row r="14" spans="2:15" ht="15">
      <c r="B14" s="7">
        <v>10</v>
      </c>
      <c r="C14" s="44" t="s">
        <v>12</v>
      </c>
      <c r="D14" s="26" t="s">
        <v>24</v>
      </c>
      <c r="E14" s="26" t="s">
        <v>31</v>
      </c>
      <c r="F14" s="26">
        <v>1000</v>
      </c>
      <c r="G14" s="7">
        <v>618</v>
      </c>
      <c r="H14" s="7">
        <v>379</v>
      </c>
      <c r="I14" s="7">
        <v>81</v>
      </c>
      <c r="J14" s="80">
        <v>0</v>
      </c>
      <c r="K14" s="7">
        <v>568</v>
      </c>
      <c r="L14" s="7">
        <v>2242</v>
      </c>
      <c r="M14" s="7">
        <v>1798</v>
      </c>
      <c r="N14" s="7">
        <v>839</v>
      </c>
      <c r="O14" s="69">
        <f t="shared" si="0"/>
        <v>7525</v>
      </c>
    </row>
    <row r="15" spans="2:15" ht="15">
      <c r="B15" s="7">
        <v>11</v>
      </c>
      <c r="C15" s="66" t="s">
        <v>14</v>
      </c>
      <c r="D15" s="48" t="s">
        <v>41</v>
      </c>
      <c r="E15" s="48" t="s">
        <v>32</v>
      </c>
      <c r="F15" s="26">
        <v>1000</v>
      </c>
      <c r="G15" s="7">
        <v>248</v>
      </c>
      <c r="H15" s="7">
        <v>1155</v>
      </c>
      <c r="I15" s="7">
        <v>823</v>
      </c>
      <c r="J15" s="7">
        <v>1484</v>
      </c>
      <c r="K15" s="80">
        <v>0</v>
      </c>
      <c r="L15" s="7">
        <v>1880</v>
      </c>
      <c r="M15" s="7">
        <v>833</v>
      </c>
      <c r="N15" s="80">
        <v>0</v>
      </c>
      <c r="O15" s="69">
        <f t="shared" si="0"/>
        <v>7423</v>
      </c>
    </row>
    <row r="16" spans="2:15" ht="15">
      <c r="B16" s="7">
        <v>12</v>
      </c>
      <c r="C16" s="66" t="s">
        <v>9</v>
      </c>
      <c r="D16" s="48" t="s">
        <v>20</v>
      </c>
      <c r="E16" s="48" t="s">
        <v>32</v>
      </c>
      <c r="F16" s="26">
        <v>1000</v>
      </c>
      <c r="G16" s="7">
        <v>327</v>
      </c>
      <c r="H16" s="7">
        <v>215</v>
      </c>
      <c r="I16" s="7">
        <v>692</v>
      </c>
      <c r="J16" s="7">
        <v>265</v>
      </c>
      <c r="K16" s="7">
        <v>853</v>
      </c>
      <c r="L16" s="7">
        <v>1037</v>
      </c>
      <c r="M16" s="7">
        <v>1855</v>
      </c>
      <c r="N16" s="7">
        <v>565</v>
      </c>
      <c r="O16" s="69">
        <f t="shared" si="0"/>
        <v>6809</v>
      </c>
    </row>
    <row r="17" spans="2:15" ht="15">
      <c r="B17" s="7">
        <v>13</v>
      </c>
      <c r="C17" s="68" t="s">
        <v>15</v>
      </c>
      <c r="D17" s="50" t="s">
        <v>38</v>
      </c>
      <c r="E17" s="50" t="s">
        <v>47</v>
      </c>
      <c r="F17" s="26">
        <v>1000</v>
      </c>
      <c r="G17" s="7">
        <v>318</v>
      </c>
      <c r="H17" s="7">
        <v>80</v>
      </c>
      <c r="I17" s="7">
        <v>68</v>
      </c>
      <c r="J17" s="7">
        <v>1382</v>
      </c>
      <c r="K17" s="7">
        <v>198</v>
      </c>
      <c r="L17" s="7">
        <v>1775</v>
      </c>
      <c r="M17" s="7">
        <v>630</v>
      </c>
      <c r="N17" s="7">
        <v>1040</v>
      </c>
      <c r="O17" s="69">
        <f>SUM(F17:N17)</f>
        <v>6491</v>
      </c>
    </row>
    <row r="18" spans="2:15" ht="15">
      <c r="B18" s="7">
        <v>14</v>
      </c>
      <c r="C18" s="44" t="s">
        <v>30</v>
      </c>
      <c r="D18" s="26" t="s">
        <v>28</v>
      </c>
      <c r="E18" s="26" t="s">
        <v>31</v>
      </c>
      <c r="F18" s="26">
        <v>1000</v>
      </c>
      <c r="G18" s="7">
        <v>382</v>
      </c>
      <c r="H18" s="7">
        <v>221</v>
      </c>
      <c r="I18" s="7">
        <v>186</v>
      </c>
      <c r="J18" s="7">
        <v>295</v>
      </c>
      <c r="K18" s="7">
        <v>689</v>
      </c>
      <c r="L18" s="7">
        <v>2376</v>
      </c>
      <c r="M18" s="7">
        <v>753</v>
      </c>
      <c r="N18" s="7">
        <v>225</v>
      </c>
      <c r="O18" s="69">
        <f t="shared" si="0"/>
        <v>6127</v>
      </c>
    </row>
    <row r="19" spans="2:15" ht="15">
      <c r="B19" s="7">
        <v>15</v>
      </c>
      <c r="C19" s="68" t="s">
        <v>40</v>
      </c>
      <c r="D19" s="50" t="s">
        <v>46</v>
      </c>
      <c r="E19" s="50" t="s">
        <v>47</v>
      </c>
      <c r="F19" s="26">
        <v>1000</v>
      </c>
      <c r="G19" s="7">
        <v>420</v>
      </c>
      <c r="H19" s="80">
        <v>0</v>
      </c>
      <c r="I19" s="7">
        <v>265</v>
      </c>
      <c r="J19" s="7">
        <v>443</v>
      </c>
      <c r="K19" s="7">
        <v>84</v>
      </c>
      <c r="L19" s="7">
        <v>2362</v>
      </c>
      <c r="M19" s="7">
        <v>1024</v>
      </c>
      <c r="N19" s="7">
        <v>404</v>
      </c>
      <c r="O19" s="69">
        <f t="shared" si="0"/>
        <v>6002</v>
      </c>
    </row>
    <row r="20" spans="2:15" ht="15">
      <c r="B20" s="7">
        <v>16</v>
      </c>
      <c r="C20" s="44" t="s">
        <v>63</v>
      </c>
      <c r="D20" s="26" t="s">
        <v>69</v>
      </c>
      <c r="E20" s="26" t="s">
        <v>31</v>
      </c>
      <c r="F20" s="26">
        <v>1000</v>
      </c>
      <c r="G20" s="7">
        <v>781</v>
      </c>
      <c r="H20" s="7">
        <v>348</v>
      </c>
      <c r="I20" s="7">
        <v>828</v>
      </c>
      <c r="J20" s="7">
        <v>481</v>
      </c>
      <c r="K20" s="7">
        <v>501</v>
      </c>
      <c r="L20" s="80">
        <v>0</v>
      </c>
      <c r="M20" s="7">
        <v>903</v>
      </c>
      <c r="N20" s="7">
        <v>1147</v>
      </c>
      <c r="O20" s="69">
        <f t="shared" si="0"/>
        <v>5989</v>
      </c>
    </row>
    <row r="21" spans="2:15" ht="15">
      <c r="B21" s="7">
        <v>17</v>
      </c>
      <c r="C21" s="66" t="s">
        <v>61</v>
      </c>
      <c r="D21" s="48" t="s">
        <v>62</v>
      </c>
      <c r="E21" s="48" t="s">
        <v>32</v>
      </c>
      <c r="F21" s="26">
        <v>1000</v>
      </c>
      <c r="G21" s="7">
        <v>686</v>
      </c>
      <c r="H21" s="7">
        <v>281</v>
      </c>
      <c r="I21" s="7">
        <v>480</v>
      </c>
      <c r="J21" s="80">
        <v>0</v>
      </c>
      <c r="K21" s="80">
        <v>0</v>
      </c>
      <c r="L21" s="7">
        <v>1758</v>
      </c>
      <c r="M21" s="7">
        <v>735</v>
      </c>
      <c r="N21" s="7">
        <v>1035</v>
      </c>
      <c r="O21" s="69">
        <f t="shared" si="0"/>
        <v>5975</v>
      </c>
    </row>
    <row r="22" spans="2:15" ht="15">
      <c r="B22" s="7">
        <v>18</v>
      </c>
      <c r="C22" s="44" t="s">
        <v>12</v>
      </c>
      <c r="D22" s="26" t="s">
        <v>23</v>
      </c>
      <c r="E22" s="26" t="s">
        <v>31</v>
      </c>
      <c r="F22" s="26">
        <v>1000</v>
      </c>
      <c r="G22" s="7">
        <v>597</v>
      </c>
      <c r="H22" s="7">
        <v>35</v>
      </c>
      <c r="I22" s="7">
        <v>474</v>
      </c>
      <c r="J22" s="7">
        <v>249</v>
      </c>
      <c r="K22" s="7">
        <v>1308</v>
      </c>
      <c r="L22" s="7">
        <v>1020</v>
      </c>
      <c r="M22" s="7">
        <v>789</v>
      </c>
      <c r="N22" s="7">
        <v>301</v>
      </c>
      <c r="O22" s="69">
        <f aca="true" t="shared" si="1" ref="O22:O27">SUM(F22:N22)</f>
        <v>5773</v>
      </c>
    </row>
    <row r="23" spans="2:16" ht="15">
      <c r="B23" s="7">
        <v>19</v>
      </c>
      <c r="C23" s="44" t="s">
        <v>10</v>
      </c>
      <c r="D23" s="26" t="s">
        <v>20</v>
      </c>
      <c r="E23" s="26" t="s">
        <v>31</v>
      </c>
      <c r="F23" s="26">
        <v>1000</v>
      </c>
      <c r="G23" s="7">
        <v>486</v>
      </c>
      <c r="H23" s="7">
        <v>508</v>
      </c>
      <c r="I23" s="7">
        <v>125</v>
      </c>
      <c r="J23" s="7">
        <v>71</v>
      </c>
      <c r="K23" s="80">
        <v>0</v>
      </c>
      <c r="L23" s="7">
        <v>1569</v>
      </c>
      <c r="M23" s="7">
        <v>1214</v>
      </c>
      <c r="N23" s="7">
        <v>562</v>
      </c>
      <c r="O23" s="69">
        <f t="shared" si="1"/>
        <v>5535</v>
      </c>
      <c r="P23" s="11" t="s">
        <v>35</v>
      </c>
    </row>
    <row r="24" spans="2:16" ht="15">
      <c r="B24" s="7">
        <v>20</v>
      </c>
      <c r="C24" s="66" t="s">
        <v>7</v>
      </c>
      <c r="D24" s="48" t="s">
        <v>20</v>
      </c>
      <c r="E24" s="48" t="s">
        <v>32</v>
      </c>
      <c r="F24" s="26">
        <v>1000</v>
      </c>
      <c r="G24" s="80">
        <v>0</v>
      </c>
      <c r="H24" s="7">
        <v>308</v>
      </c>
      <c r="I24" s="7">
        <v>464</v>
      </c>
      <c r="J24" s="7">
        <v>2</v>
      </c>
      <c r="K24" s="80">
        <v>0</v>
      </c>
      <c r="L24" s="7">
        <v>1532</v>
      </c>
      <c r="M24" s="7">
        <v>1199</v>
      </c>
      <c r="N24" s="7">
        <v>201</v>
      </c>
      <c r="O24" s="69">
        <f t="shared" si="1"/>
        <v>4706</v>
      </c>
      <c r="P24" s="11" t="s">
        <v>35</v>
      </c>
    </row>
    <row r="25" spans="2:16" ht="15">
      <c r="B25" s="7">
        <v>21</v>
      </c>
      <c r="C25" s="68" t="s">
        <v>39</v>
      </c>
      <c r="D25" s="50" t="s">
        <v>45</v>
      </c>
      <c r="E25" s="50" t="s">
        <v>86</v>
      </c>
      <c r="F25" s="26">
        <v>1000</v>
      </c>
      <c r="G25" s="7">
        <v>829</v>
      </c>
      <c r="H25" s="7">
        <v>132</v>
      </c>
      <c r="I25" s="7">
        <v>163</v>
      </c>
      <c r="J25" s="7">
        <v>621</v>
      </c>
      <c r="K25" s="7">
        <v>551</v>
      </c>
      <c r="L25" s="80">
        <v>0</v>
      </c>
      <c r="M25" s="7">
        <v>1184</v>
      </c>
      <c r="N25" s="7">
        <v>222</v>
      </c>
      <c r="O25" s="69">
        <f t="shared" si="1"/>
        <v>4702</v>
      </c>
      <c r="P25" s="11" t="s">
        <v>35</v>
      </c>
    </row>
    <row r="26" spans="2:16" ht="15">
      <c r="B26" s="7">
        <v>22</v>
      </c>
      <c r="C26" s="44" t="s">
        <v>29</v>
      </c>
      <c r="D26" s="26" t="s">
        <v>22</v>
      </c>
      <c r="E26" s="26" t="s">
        <v>31</v>
      </c>
      <c r="F26" s="26">
        <v>1000</v>
      </c>
      <c r="G26" s="7">
        <v>201</v>
      </c>
      <c r="H26" s="7">
        <v>683</v>
      </c>
      <c r="I26" s="7">
        <v>258</v>
      </c>
      <c r="J26" s="7">
        <v>872</v>
      </c>
      <c r="K26" s="80">
        <v>0</v>
      </c>
      <c r="L26" s="7">
        <v>1534</v>
      </c>
      <c r="M26" s="80">
        <v>0</v>
      </c>
      <c r="N26" s="7">
        <v>152</v>
      </c>
      <c r="O26" s="69">
        <f t="shared" si="1"/>
        <v>4700</v>
      </c>
      <c r="P26" s="11" t="s">
        <v>35</v>
      </c>
    </row>
    <row r="27" spans="2:15" ht="15">
      <c r="B27" s="7">
        <v>23</v>
      </c>
      <c r="C27" s="67" t="s">
        <v>39</v>
      </c>
      <c r="D27" s="49" t="s">
        <v>37</v>
      </c>
      <c r="E27" s="49" t="s">
        <v>33</v>
      </c>
      <c r="F27" s="26">
        <v>1000</v>
      </c>
      <c r="G27" s="7">
        <v>403</v>
      </c>
      <c r="H27" s="7">
        <v>127</v>
      </c>
      <c r="I27" s="80">
        <v>0</v>
      </c>
      <c r="J27" s="7">
        <v>186</v>
      </c>
      <c r="K27" s="7">
        <v>1138</v>
      </c>
      <c r="L27" s="7">
        <v>828</v>
      </c>
      <c r="M27" s="7">
        <v>377</v>
      </c>
      <c r="N27" s="7">
        <v>627</v>
      </c>
      <c r="O27" s="69">
        <f t="shared" si="1"/>
        <v>4686</v>
      </c>
    </row>
    <row r="28" spans="2:15" ht="15">
      <c r="B28" s="7">
        <v>24</v>
      </c>
      <c r="C28" s="44" t="s">
        <v>51</v>
      </c>
      <c r="D28" s="26" t="s">
        <v>52</v>
      </c>
      <c r="E28" s="26" t="s">
        <v>31</v>
      </c>
      <c r="F28" s="26">
        <v>1000</v>
      </c>
      <c r="G28" s="7">
        <v>993</v>
      </c>
      <c r="H28" s="7">
        <v>252</v>
      </c>
      <c r="I28" s="7">
        <v>888</v>
      </c>
      <c r="J28" s="7">
        <v>204</v>
      </c>
      <c r="K28" s="80">
        <v>0</v>
      </c>
      <c r="L28" s="80">
        <v>0</v>
      </c>
      <c r="M28" s="80">
        <v>0</v>
      </c>
      <c r="N28" s="7">
        <v>1084</v>
      </c>
      <c r="O28" s="69">
        <f t="shared" si="0"/>
        <v>4421</v>
      </c>
    </row>
    <row r="29" spans="2:15" ht="15">
      <c r="B29" s="7">
        <v>25</v>
      </c>
      <c r="C29" s="68" t="s">
        <v>67</v>
      </c>
      <c r="D29" s="50" t="s">
        <v>68</v>
      </c>
      <c r="E29" s="50" t="s">
        <v>42</v>
      </c>
      <c r="F29" s="26">
        <v>1000</v>
      </c>
      <c r="G29" s="7">
        <v>997</v>
      </c>
      <c r="H29" s="7">
        <v>68</v>
      </c>
      <c r="I29" s="7">
        <v>103</v>
      </c>
      <c r="J29" s="7">
        <v>440</v>
      </c>
      <c r="K29" s="7">
        <v>127</v>
      </c>
      <c r="L29" s="7">
        <v>407</v>
      </c>
      <c r="M29" s="7">
        <v>888</v>
      </c>
      <c r="N29" s="7">
        <v>275</v>
      </c>
      <c r="O29" s="69">
        <f>SUM(F29:N29)</f>
        <v>4305</v>
      </c>
    </row>
    <row r="30" spans="2:15" ht="15">
      <c r="B30" s="7">
        <v>26</v>
      </c>
      <c r="C30" s="68" t="s">
        <v>59</v>
      </c>
      <c r="D30" s="50" t="s">
        <v>60</v>
      </c>
      <c r="E30" s="50" t="s">
        <v>47</v>
      </c>
      <c r="F30" s="26">
        <v>1000</v>
      </c>
      <c r="G30" s="7">
        <v>316</v>
      </c>
      <c r="H30" s="80">
        <v>0</v>
      </c>
      <c r="I30" s="7">
        <v>277</v>
      </c>
      <c r="J30" s="80">
        <v>0</v>
      </c>
      <c r="K30" s="80">
        <v>0</v>
      </c>
      <c r="L30" s="7">
        <v>615</v>
      </c>
      <c r="M30" s="7">
        <v>1962</v>
      </c>
      <c r="N30" s="80">
        <v>0</v>
      </c>
      <c r="O30" s="69">
        <f t="shared" si="0"/>
        <v>4170</v>
      </c>
    </row>
    <row r="31" spans="2:15" ht="15">
      <c r="B31" s="7">
        <v>27</v>
      </c>
      <c r="C31" s="44" t="s">
        <v>4</v>
      </c>
      <c r="D31" s="26" t="s">
        <v>36</v>
      </c>
      <c r="E31" s="26" t="s">
        <v>31</v>
      </c>
      <c r="F31" s="26">
        <v>1000</v>
      </c>
      <c r="G31" s="7">
        <v>445</v>
      </c>
      <c r="H31" s="7">
        <v>93</v>
      </c>
      <c r="I31" s="7">
        <v>85</v>
      </c>
      <c r="J31" s="7">
        <v>412</v>
      </c>
      <c r="K31" s="80">
        <v>0</v>
      </c>
      <c r="L31" s="80">
        <v>0</v>
      </c>
      <c r="M31" s="7">
        <v>1537</v>
      </c>
      <c r="N31" s="7">
        <v>294</v>
      </c>
      <c r="O31" s="69">
        <f>SUM(F31:N31)</f>
        <v>3866</v>
      </c>
    </row>
    <row r="32" spans="2:15" ht="15">
      <c r="B32" s="7">
        <v>28</v>
      </c>
      <c r="C32" s="66" t="s">
        <v>8</v>
      </c>
      <c r="D32" s="48" t="s">
        <v>21</v>
      </c>
      <c r="E32" s="48" t="s">
        <v>32</v>
      </c>
      <c r="F32" s="26">
        <v>1000</v>
      </c>
      <c r="G32" s="7">
        <v>312</v>
      </c>
      <c r="H32" s="7">
        <v>54</v>
      </c>
      <c r="I32" s="80">
        <v>0</v>
      </c>
      <c r="J32" s="7">
        <v>274</v>
      </c>
      <c r="K32" s="80">
        <v>0</v>
      </c>
      <c r="L32" s="7">
        <v>1010</v>
      </c>
      <c r="M32" s="7">
        <v>915</v>
      </c>
      <c r="N32" s="7">
        <v>164</v>
      </c>
      <c r="O32" s="69">
        <f>SUM(F32:N32)</f>
        <v>3729</v>
      </c>
    </row>
    <row r="33" spans="2:15" ht="15">
      <c r="B33" s="7">
        <v>29</v>
      </c>
      <c r="C33" s="66" t="s">
        <v>5</v>
      </c>
      <c r="D33" s="48" t="s">
        <v>18</v>
      </c>
      <c r="E33" s="48" t="s">
        <v>32</v>
      </c>
      <c r="F33" s="26">
        <v>1000</v>
      </c>
      <c r="G33" s="7">
        <v>451</v>
      </c>
      <c r="H33" s="7">
        <v>266</v>
      </c>
      <c r="I33" s="80">
        <v>0</v>
      </c>
      <c r="J33" s="7">
        <v>50</v>
      </c>
      <c r="K33" s="7">
        <v>1</v>
      </c>
      <c r="L33" s="7">
        <v>669</v>
      </c>
      <c r="M33" s="7">
        <v>857</v>
      </c>
      <c r="N33" s="7">
        <v>266</v>
      </c>
      <c r="O33" s="69">
        <f>SUM(F33:N33)</f>
        <v>3560</v>
      </c>
    </row>
    <row r="34" spans="2:15" ht="15">
      <c r="B34" s="7">
        <v>30</v>
      </c>
      <c r="C34" s="68" t="s">
        <v>89</v>
      </c>
      <c r="D34" s="50" t="s">
        <v>88</v>
      </c>
      <c r="E34" s="50" t="s">
        <v>90</v>
      </c>
      <c r="F34" s="26">
        <v>1000</v>
      </c>
      <c r="G34" s="80">
        <v>0</v>
      </c>
      <c r="H34" s="80">
        <v>0</v>
      </c>
      <c r="I34" s="80">
        <v>0</v>
      </c>
      <c r="J34" s="7">
        <v>208</v>
      </c>
      <c r="K34" s="7">
        <v>630</v>
      </c>
      <c r="L34" s="7">
        <v>1370</v>
      </c>
      <c r="M34" s="80">
        <v>0</v>
      </c>
      <c r="N34" s="80">
        <v>0</v>
      </c>
      <c r="O34" s="69">
        <f>SUM(F34:N34)</f>
        <v>3208</v>
      </c>
    </row>
    <row r="35" spans="2:15" ht="15">
      <c r="B35" s="7">
        <v>31</v>
      </c>
      <c r="C35" s="66" t="s">
        <v>74</v>
      </c>
      <c r="D35" s="48" t="s">
        <v>41</v>
      </c>
      <c r="E35" s="48" t="s">
        <v>32</v>
      </c>
      <c r="F35" s="26">
        <v>1000</v>
      </c>
      <c r="G35" s="7">
        <v>837</v>
      </c>
      <c r="H35" s="80">
        <v>0</v>
      </c>
      <c r="I35" s="80">
        <v>0</v>
      </c>
      <c r="J35" s="80">
        <v>0</v>
      </c>
      <c r="K35" s="7">
        <v>622</v>
      </c>
      <c r="L35" s="80">
        <v>0</v>
      </c>
      <c r="M35" s="80">
        <v>0</v>
      </c>
      <c r="N35" s="80">
        <v>0</v>
      </c>
      <c r="O35" s="69">
        <f>SUM(F35:N35)</f>
        <v>2459</v>
      </c>
    </row>
    <row r="36" spans="2:15" ht="15">
      <c r="B36" s="7">
        <v>32</v>
      </c>
      <c r="C36" s="67" t="s">
        <v>11</v>
      </c>
      <c r="D36" s="49" t="s">
        <v>26</v>
      </c>
      <c r="E36" s="49" t="s">
        <v>33</v>
      </c>
      <c r="F36" s="26">
        <v>1000</v>
      </c>
      <c r="G36" s="7">
        <v>1124</v>
      </c>
      <c r="H36" s="7">
        <v>200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69">
        <f>SUM(F36:N36)</f>
        <v>2324</v>
      </c>
    </row>
    <row r="37" spans="2:15" ht="15">
      <c r="B37" s="7">
        <v>34</v>
      </c>
      <c r="C37" s="44" t="s">
        <v>65</v>
      </c>
      <c r="D37" s="26" t="s">
        <v>66</v>
      </c>
      <c r="E37" s="26" t="s">
        <v>31</v>
      </c>
      <c r="F37" s="26">
        <v>1000</v>
      </c>
      <c r="G37" s="7">
        <v>209</v>
      </c>
      <c r="H37" s="7">
        <v>152</v>
      </c>
      <c r="I37" s="7">
        <v>392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69">
        <f t="shared" si="0"/>
        <v>1753</v>
      </c>
    </row>
    <row r="38" spans="2:15" ht="15">
      <c r="B38" s="7">
        <v>35</v>
      </c>
      <c r="C38" s="66" t="s">
        <v>48</v>
      </c>
      <c r="D38" s="48" t="s">
        <v>16</v>
      </c>
      <c r="E38" s="48" t="s">
        <v>32</v>
      </c>
      <c r="F38" s="26">
        <v>1000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69">
        <f>SUM(F38:N38)</f>
        <v>1000</v>
      </c>
    </row>
    <row r="39" spans="2:15" ht="15">
      <c r="B39" s="7">
        <v>35</v>
      </c>
      <c r="C39" s="66" t="s">
        <v>57</v>
      </c>
      <c r="D39" s="48" t="s">
        <v>58</v>
      </c>
      <c r="E39" s="48" t="s">
        <v>32</v>
      </c>
      <c r="F39" s="26">
        <v>1000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69">
        <f>SUM(F39:N39)</f>
        <v>1000</v>
      </c>
    </row>
    <row r="40" ht="14.25">
      <c r="B40" s="27"/>
    </row>
    <row r="41" ht="14.25">
      <c r="B41" s="27"/>
    </row>
    <row r="42" ht="14.25">
      <c r="B42" s="27"/>
    </row>
    <row r="43" ht="14.25">
      <c r="B43" s="27"/>
    </row>
    <row r="44" ht="14.25">
      <c r="B44" s="27"/>
    </row>
    <row r="45" ht="14.25">
      <c r="B45" s="27"/>
    </row>
    <row r="46" ht="14.25">
      <c r="B46" s="27"/>
    </row>
    <row r="47" ht="14.25">
      <c r="B47" s="27"/>
    </row>
    <row r="48" ht="14.25">
      <c r="B48" s="27"/>
    </row>
    <row r="49" ht="14.25">
      <c r="B49" s="27"/>
    </row>
    <row r="50" ht="14.25">
      <c r="B50" s="27"/>
    </row>
    <row r="51" ht="14.25">
      <c r="B51" s="27"/>
    </row>
    <row r="52" ht="14.25">
      <c r="B52" s="27"/>
    </row>
    <row r="53" ht="14.25">
      <c r="B53" s="27"/>
    </row>
    <row r="54" ht="14.25">
      <c r="B54" s="27"/>
    </row>
    <row r="55" ht="14.25">
      <c r="B55" s="27"/>
    </row>
    <row r="56" ht="14.25">
      <c r="B56" s="27"/>
    </row>
    <row r="57" ht="14.25">
      <c r="B57" s="27"/>
    </row>
    <row r="58" ht="14.25">
      <c r="B58" s="27"/>
    </row>
    <row r="59" ht="14.25">
      <c r="B59" s="27"/>
    </row>
    <row r="60" ht="14.25">
      <c r="B60" s="27"/>
    </row>
    <row r="61" ht="14.25">
      <c r="B61" s="27"/>
    </row>
    <row r="62" ht="14.25">
      <c r="B62" s="27"/>
    </row>
    <row r="63" ht="14.25">
      <c r="B63" s="27"/>
    </row>
    <row r="64" ht="14.25">
      <c r="B64" s="27"/>
    </row>
    <row r="65" ht="14.25">
      <c r="B65" s="27"/>
    </row>
    <row r="66" ht="14.25">
      <c r="B66" s="27"/>
    </row>
    <row r="67" ht="14.25">
      <c r="B67" s="27"/>
    </row>
    <row r="68" ht="14.25">
      <c r="B68" s="27"/>
    </row>
    <row r="69" ht="14.25">
      <c r="B69" s="27"/>
    </row>
    <row r="70" ht="14.25">
      <c r="B70" s="27"/>
    </row>
    <row r="71" ht="14.25">
      <c r="B71" s="27"/>
    </row>
    <row r="72" ht="14.25">
      <c r="B72" s="27"/>
    </row>
    <row r="73" ht="14.25">
      <c r="B73" s="27"/>
    </row>
    <row r="74" ht="14.25">
      <c r="B74" s="27"/>
    </row>
    <row r="75" ht="14.25">
      <c r="B75" s="27"/>
    </row>
    <row r="76" ht="14.25">
      <c r="B76" s="27"/>
    </row>
    <row r="77" ht="14.25">
      <c r="B77" s="27"/>
    </row>
    <row r="78" ht="14.25">
      <c r="B78" s="27"/>
    </row>
    <row r="79" ht="14.25">
      <c r="B79" s="27"/>
    </row>
    <row r="80" ht="14.25">
      <c r="B80" s="27"/>
    </row>
    <row r="81" ht="14.25">
      <c r="B81" s="27"/>
    </row>
    <row r="82" ht="14.25">
      <c r="B82" s="27"/>
    </row>
    <row r="83" ht="14.25">
      <c r="B83" s="27"/>
    </row>
    <row r="84" ht="14.25">
      <c r="B84" s="27"/>
    </row>
    <row r="85" ht="14.25">
      <c r="B85" s="27"/>
    </row>
    <row r="86" ht="14.25">
      <c r="B86" s="27"/>
    </row>
    <row r="87" ht="14.25">
      <c r="B87" s="27"/>
    </row>
    <row r="88" ht="14.25">
      <c r="B88" s="27"/>
    </row>
    <row r="89" ht="14.25">
      <c r="B89" s="27"/>
    </row>
    <row r="90" ht="14.25">
      <c r="B90" s="27"/>
    </row>
    <row r="91" ht="14.25">
      <c r="B91" s="27"/>
    </row>
    <row r="92" ht="14.25">
      <c r="B92" s="27"/>
    </row>
    <row r="93" ht="14.25">
      <c r="B93" s="27"/>
    </row>
    <row r="94" ht="14.25">
      <c r="B94" s="27"/>
    </row>
    <row r="95" ht="14.25">
      <c r="B95" s="27"/>
    </row>
    <row r="96" ht="14.25">
      <c r="B96" s="27"/>
    </row>
    <row r="97" ht="14.25">
      <c r="B97" s="27"/>
    </row>
    <row r="98" ht="14.25">
      <c r="B98" s="27"/>
    </row>
    <row r="99" ht="14.25">
      <c r="B99" s="27"/>
    </row>
    <row r="100" ht="14.25">
      <c r="B100" s="27"/>
    </row>
    <row r="101" ht="14.25">
      <c r="B101" s="27"/>
    </row>
    <row r="102" ht="14.25">
      <c r="B102" s="27"/>
    </row>
    <row r="103" ht="14.25">
      <c r="B103" s="27"/>
    </row>
    <row r="104" ht="14.25">
      <c r="B104" s="27"/>
    </row>
    <row r="105" ht="14.25">
      <c r="B105" s="27"/>
    </row>
    <row r="106" ht="14.25">
      <c r="B106" s="27"/>
    </row>
    <row r="107" ht="14.25">
      <c r="B107" s="27"/>
    </row>
    <row r="108" ht="14.25">
      <c r="B108" s="27"/>
    </row>
    <row r="109" ht="14.25">
      <c r="B109" s="27"/>
    </row>
    <row r="110" ht="14.25">
      <c r="B110" s="27"/>
    </row>
    <row r="111" ht="14.25">
      <c r="B111" s="27"/>
    </row>
    <row r="112" ht="14.25">
      <c r="B112" s="27"/>
    </row>
    <row r="113" ht="14.25">
      <c r="B113" s="27"/>
    </row>
    <row r="114" ht="14.25">
      <c r="B114" s="27"/>
    </row>
    <row r="115" ht="14.25">
      <c r="B115" s="27"/>
    </row>
    <row r="116" ht="14.25">
      <c r="B116" s="27"/>
    </row>
    <row r="117" ht="14.25">
      <c r="B117" s="27"/>
    </row>
    <row r="118" ht="14.25">
      <c r="B118" s="27"/>
    </row>
    <row r="119" ht="14.25">
      <c r="B119" s="27"/>
    </row>
    <row r="120" ht="14.25">
      <c r="B120" s="27"/>
    </row>
    <row r="121" ht="14.25">
      <c r="B121" s="27"/>
    </row>
    <row r="122" ht="14.25">
      <c r="B122" s="27"/>
    </row>
    <row r="123" ht="14.25">
      <c r="B123" s="27"/>
    </row>
    <row r="124" ht="14.25">
      <c r="B124" s="27"/>
    </row>
    <row r="125" ht="14.25">
      <c r="B125" s="27"/>
    </row>
    <row r="126" ht="14.25">
      <c r="B126" s="27"/>
    </row>
    <row r="127" ht="14.25">
      <c r="B127" s="27"/>
    </row>
    <row r="128" ht="14.25">
      <c r="B128" s="27"/>
    </row>
    <row r="129" ht="14.25">
      <c r="B129" s="27"/>
    </row>
    <row r="130" ht="14.25">
      <c r="B130" s="27"/>
    </row>
    <row r="131" ht="14.25">
      <c r="B131" s="27"/>
    </row>
    <row r="132" ht="14.25">
      <c r="B132" s="27"/>
    </row>
    <row r="133" ht="14.25">
      <c r="B133" s="27"/>
    </row>
    <row r="134" ht="14.25">
      <c r="B134" s="27"/>
    </row>
    <row r="135" ht="14.25">
      <c r="B135" s="27"/>
    </row>
    <row r="136" ht="14.25">
      <c r="B136" s="27"/>
    </row>
    <row r="137" ht="14.25">
      <c r="B137" s="27"/>
    </row>
    <row r="138" ht="14.25">
      <c r="B138" s="27"/>
    </row>
    <row r="139" ht="14.25">
      <c r="B139" s="27"/>
    </row>
    <row r="140" ht="14.25">
      <c r="B140" s="27"/>
    </row>
    <row r="141" ht="14.25">
      <c r="B141" s="27"/>
    </row>
    <row r="142" ht="14.25">
      <c r="B142" s="27"/>
    </row>
    <row r="143" ht="14.25">
      <c r="B143" s="27"/>
    </row>
    <row r="144" ht="14.25">
      <c r="B144" s="27"/>
    </row>
    <row r="145" ht="14.25">
      <c r="B145" s="27"/>
    </row>
    <row r="146" ht="14.25">
      <c r="B146" s="27"/>
    </row>
    <row r="147" ht="14.25">
      <c r="B147" s="27"/>
    </row>
    <row r="148" ht="14.25">
      <c r="B148" s="27"/>
    </row>
    <row r="149" ht="14.25">
      <c r="B149" s="27"/>
    </row>
    <row r="150" ht="14.25">
      <c r="B150" s="27"/>
    </row>
    <row r="151" ht="14.25">
      <c r="B151" s="27"/>
    </row>
    <row r="152" ht="14.25">
      <c r="B152" s="27"/>
    </row>
    <row r="153" ht="14.25">
      <c r="B153" s="27"/>
    </row>
    <row r="154" ht="14.25">
      <c r="B154" s="27"/>
    </row>
    <row r="155" ht="14.25">
      <c r="B155" s="27"/>
    </row>
    <row r="156" ht="14.25">
      <c r="B156" s="27"/>
    </row>
    <row r="157" ht="14.25">
      <c r="B157" s="27"/>
    </row>
    <row r="158" ht="14.25">
      <c r="B158" s="27"/>
    </row>
    <row r="159" ht="14.25">
      <c r="B159" s="27"/>
    </row>
    <row r="160" ht="14.25">
      <c r="B160" s="27"/>
    </row>
    <row r="161" ht="14.25">
      <c r="B161" s="27"/>
    </row>
    <row r="162" ht="14.25">
      <c r="B162" s="27"/>
    </row>
    <row r="163" ht="14.25">
      <c r="B163" s="27"/>
    </row>
    <row r="164" ht="14.25">
      <c r="B164" s="27"/>
    </row>
    <row r="165" ht="14.25">
      <c r="B165" s="27"/>
    </row>
    <row r="166" ht="14.25">
      <c r="B166" s="27"/>
    </row>
    <row r="167" ht="14.25">
      <c r="B167" s="27"/>
    </row>
    <row r="168" ht="14.25">
      <c r="B168" s="27"/>
    </row>
    <row r="169" ht="14.25">
      <c r="B169" s="27"/>
    </row>
    <row r="170" ht="14.25">
      <c r="B170" s="27"/>
    </row>
    <row r="171" ht="14.25">
      <c r="B171" s="27"/>
    </row>
    <row r="172" ht="14.25">
      <c r="B172" s="27"/>
    </row>
    <row r="173" ht="14.25">
      <c r="B173" s="27"/>
    </row>
    <row r="174" ht="14.25">
      <c r="B174" s="27"/>
    </row>
    <row r="175" ht="14.25">
      <c r="B175" s="27"/>
    </row>
    <row r="176" ht="14.25">
      <c r="B176" s="27"/>
    </row>
    <row r="177" ht="14.25">
      <c r="B177" s="27"/>
    </row>
    <row r="178" ht="14.25">
      <c r="B178" s="27"/>
    </row>
    <row r="179" ht="14.25">
      <c r="B179" s="27"/>
    </row>
    <row r="180" ht="14.25">
      <c r="B180" s="27"/>
    </row>
    <row r="181" ht="14.25">
      <c r="B181" s="27"/>
    </row>
    <row r="182" ht="14.25">
      <c r="B182" s="27"/>
    </row>
    <row r="183" ht="14.25">
      <c r="B183" s="27"/>
    </row>
    <row r="184" ht="14.25">
      <c r="B184" s="27"/>
    </row>
    <row r="185" ht="14.25">
      <c r="B185" s="27"/>
    </row>
    <row r="186" ht="14.25">
      <c r="B186" s="27"/>
    </row>
    <row r="187" ht="14.25">
      <c r="B187" s="27"/>
    </row>
    <row r="188" ht="14.25">
      <c r="B188" s="27"/>
    </row>
    <row r="189" ht="14.25">
      <c r="B189" s="27"/>
    </row>
    <row r="190" ht="14.25">
      <c r="B190" s="27"/>
    </row>
    <row r="191" ht="14.25">
      <c r="B191" s="27"/>
    </row>
    <row r="192" ht="14.25">
      <c r="B192" s="27"/>
    </row>
    <row r="193" ht="14.25">
      <c r="B193" s="27"/>
    </row>
    <row r="194" ht="14.25">
      <c r="B194" s="27"/>
    </row>
    <row r="195" ht="14.25">
      <c r="B195" s="27"/>
    </row>
    <row r="196" ht="14.25">
      <c r="B196" s="27"/>
    </row>
    <row r="197" ht="14.25">
      <c r="B197" s="27"/>
    </row>
    <row r="198" ht="14.25">
      <c r="B198" s="27"/>
    </row>
    <row r="199" ht="14.25">
      <c r="B199" s="27"/>
    </row>
    <row r="200" ht="14.25">
      <c r="B200" s="27"/>
    </row>
    <row r="201" ht="14.25">
      <c r="B201" s="27"/>
    </row>
    <row r="202" ht="14.25">
      <c r="B202" s="27"/>
    </row>
    <row r="203" ht="14.25">
      <c r="B203" s="27"/>
    </row>
    <row r="204" ht="14.25">
      <c r="B204" s="27"/>
    </row>
    <row r="205" ht="14.25">
      <c r="B205" s="27"/>
    </row>
    <row r="206" ht="14.25">
      <c r="B206" s="27"/>
    </row>
    <row r="207" ht="14.25">
      <c r="B207" s="27"/>
    </row>
    <row r="208" ht="14.25">
      <c r="B208" s="27"/>
    </row>
    <row r="209" ht="14.25">
      <c r="B209" s="27"/>
    </row>
    <row r="210" ht="14.25">
      <c r="B210" s="27"/>
    </row>
    <row r="211" ht="14.25">
      <c r="B211" s="27"/>
    </row>
    <row r="212" ht="14.25">
      <c r="B212" s="27"/>
    </row>
    <row r="213" ht="14.25">
      <c r="B213" s="27"/>
    </row>
    <row r="214" ht="14.25">
      <c r="B214" s="27"/>
    </row>
    <row r="215" ht="14.25">
      <c r="B215" s="27"/>
    </row>
    <row r="216" ht="14.25">
      <c r="B216" s="27"/>
    </row>
    <row r="217" ht="14.25">
      <c r="B217" s="27"/>
    </row>
    <row r="218" ht="14.25">
      <c r="B218" s="27"/>
    </row>
    <row r="219" ht="14.25">
      <c r="B219" s="27"/>
    </row>
    <row r="220" ht="14.25">
      <c r="B220" s="27"/>
    </row>
    <row r="221" ht="14.25">
      <c r="B221" s="27"/>
    </row>
    <row r="222" ht="14.25">
      <c r="B222" s="27"/>
    </row>
    <row r="223" ht="14.25">
      <c r="B223" s="27"/>
    </row>
    <row r="224" ht="14.25">
      <c r="B224" s="27"/>
    </row>
    <row r="225" ht="14.25">
      <c r="B225" s="27"/>
    </row>
    <row r="226" ht="14.25">
      <c r="B226" s="27"/>
    </row>
    <row r="227" ht="14.25">
      <c r="B227" s="27"/>
    </row>
    <row r="228" ht="14.25">
      <c r="B228" s="27"/>
    </row>
    <row r="229" ht="14.25">
      <c r="B229" s="27"/>
    </row>
    <row r="230" ht="14.25">
      <c r="B230" s="27"/>
    </row>
    <row r="231" ht="14.25">
      <c r="B231" s="27"/>
    </row>
    <row r="232" ht="14.25">
      <c r="B232" s="27"/>
    </row>
    <row r="233" ht="14.25">
      <c r="B233" s="27"/>
    </row>
    <row r="234" ht="14.25">
      <c r="B234" s="27"/>
    </row>
    <row r="235" ht="14.25">
      <c r="B235" s="27"/>
    </row>
    <row r="236" ht="14.25">
      <c r="B236" s="27"/>
    </row>
    <row r="237" ht="14.25">
      <c r="B237" s="27"/>
    </row>
    <row r="238" ht="14.25">
      <c r="B238" s="27"/>
    </row>
    <row r="239" ht="14.25">
      <c r="B239" s="27"/>
    </row>
    <row r="240" ht="14.25">
      <c r="B240" s="27"/>
    </row>
    <row r="241" ht="14.25">
      <c r="B241" s="27"/>
    </row>
    <row r="242" ht="14.25">
      <c r="B242" s="27"/>
    </row>
    <row r="243" ht="14.25">
      <c r="B243" s="27"/>
    </row>
    <row r="244" ht="14.25">
      <c r="B244" s="27"/>
    </row>
    <row r="245" ht="14.25">
      <c r="B245" s="27"/>
    </row>
    <row r="246" ht="14.25">
      <c r="B246" s="27"/>
    </row>
    <row r="247" ht="14.25">
      <c r="B247" s="27"/>
    </row>
    <row r="248" ht="14.25">
      <c r="B248" s="27"/>
    </row>
    <row r="249" ht="14.25">
      <c r="B249" s="27"/>
    </row>
    <row r="250" ht="14.25">
      <c r="B250" s="27"/>
    </row>
    <row r="251" ht="14.25">
      <c r="B251" s="27"/>
    </row>
    <row r="252" ht="14.25">
      <c r="B252" s="27"/>
    </row>
    <row r="253" ht="14.25">
      <c r="B253" s="27"/>
    </row>
    <row r="254" ht="14.25">
      <c r="B254" s="27"/>
    </row>
    <row r="255" ht="14.25">
      <c r="B255" s="27"/>
    </row>
    <row r="256" ht="14.25">
      <c r="B256" s="27"/>
    </row>
    <row r="257" ht="14.25">
      <c r="B257" s="27"/>
    </row>
    <row r="258" ht="14.25">
      <c r="B258" s="27"/>
    </row>
    <row r="259" ht="14.25">
      <c r="B259" s="27"/>
    </row>
    <row r="260" ht="14.25">
      <c r="B260" s="27"/>
    </row>
    <row r="261" ht="14.25">
      <c r="B261" s="27"/>
    </row>
    <row r="262" ht="14.25">
      <c r="B262" s="27"/>
    </row>
    <row r="263" ht="14.25">
      <c r="B263" s="27"/>
    </row>
    <row r="264" ht="14.25">
      <c r="B264" s="27"/>
    </row>
    <row r="265" ht="14.25">
      <c r="B265" s="27"/>
    </row>
    <row r="266" ht="14.25">
      <c r="B266" s="27"/>
    </row>
    <row r="267" ht="14.25">
      <c r="B267" s="27"/>
    </row>
    <row r="268" ht="14.25">
      <c r="B268" s="27"/>
    </row>
    <row r="269" ht="14.25">
      <c r="B269" s="27"/>
    </row>
    <row r="270" ht="14.25">
      <c r="B270" s="27"/>
    </row>
    <row r="271" ht="14.25">
      <c r="B271" s="27"/>
    </row>
    <row r="272" ht="14.25">
      <c r="B272" s="27"/>
    </row>
    <row r="273" ht="14.25">
      <c r="B273" s="27"/>
    </row>
    <row r="274" ht="14.25">
      <c r="B274" s="27"/>
    </row>
    <row r="275" ht="14.25">
      <c r="B275" s="27"/>
    </row>
    <row r="276" ht="14.25">
      <c r="B276" s="27"/>
    </row>
    <row r="277" ht="14.25">
      <c r="B277" s="27"/>
    </row>
    <row r="278" ht="14.25">
      <c r="B278" s="27"/>
    </row>
    <row r="279" ht="14.25">
      <c r="B279" s="27"/>
    </row>
    <row r="280" ht="14.25">
      <c r="B280" s="27"/>
    </row>
    <row r="281" ht="14.25">
      <c r="B281" s="27"/>
    </row>
    <row r="282" ht="14.25">
      <c r="B282" s="27"/>
    </row>
    <row r="283" ht="14.25">
      <c r="B283" s="27"/>
    </row>
    <row r="284" ht="14.25">
      <c r="B284" s="27"/>
    </row>
    <row r="285" ht="14.25">
      <c r="B285" s="27"/>
    </row>
    <row r="286" ht="14.25">
      <c r="B286" s="27"/>
    </row>
    <row r="287" ht="14.25">
      <c r="B287" s="27"/>
    </row>
    <row r="288" ht="14.25">
      <c r="B288" s="27"/>
    </row>
    <row r="289" ht="14.25">
      <c r="B289" s="27"/>
    </row>
    <row r="290" ht="14.25">
      <c r="B290" s="27"/>
    </row>
    <row r="291" ht="14.25">
      <c r="B291" s="27"/>
    </row>
    <row r="292" ht="14.25">
      <c r="B292" s="27"/>
    </row>
    <row r="293" ht="14.25">
      <c r="B293" s="27"/>
    </row>
    <row r="294" ht="14.25">
      <c r="B294" s="27"/>
    </row>
    <row r="295" ht="14.25">
      <c r="B295" s="27"/>
    </row>
    <row r="296" ht="14.25">
      <c r="B296" s="27"/>
    </row>
    <row r="297" ht="14.25">
      <c r="B297" s="27"/>
    </row>
    <row r="298" ht="14.25">
      <c r="B298" s="27"/>
    </row>
    <row r="299" ht="14.25">
      <c r="B299" s="27"/>
    </row>
    <row r="300" ht="14.25">
      <c r="B300" s="27"/>
    </row>
    <row r="301" ht="14.25">
      <c r="B301" s="27"/>
    </row>
    <row r="302" ht="14.25">
      <c r="B302" s="27"/>
    </row>
    <row r="303" ht="14.25">
      <c r="B303" s="27"/>
    </row>
    <row r="304" ht="14.25">
      <c r="B304" s="27"/>
    </row>
    <row r="305" ht="14.25">
      <c r="B305" s="27"/>
    </row>
    <row r="306" ht="14.25">
      <c r="B306" s="27"/>
    </row>
    <row r="307" ht="14.25">
      <c r="B307" s="27"/>
    </row>
    <row r="308" ht="14.25">
      <c r="B308" s="27"/>
    </row>
    <row r="309" ht="14.25">
      <c r="B309" s="27"/>
    </row>
    <row r="310" ht="14.25">
      <c r="B310" s="27"/>
    </row>
    <row r="311" ht="14.25">
      <c r="B311" s="27"/>
    </row>
    <row r="312" ht="14.25">
      <c r="B312" s="27"/>
    </row>
    <row r="313" ht="14.25">
      <c r="B313" s="27"/>
    </row>
    <row r="314" ht="14.25">
      <c r="B314" s="27"/>
    </row>
    <row r="315" ht="14.25">
      <c r="B315" s="27"/>
    </row>
    <row r="316" ht="14.25">
      <c r="B316" s="27"/>
    </row>
    <row r="317" ht="14.25">
      <c r="B317" s="27"/>
    </row>
    <row r="318" ht="14.25">
      <c r="B318" s="27"/>
    </row>
    <row r="319" ht="14.25">
      <c r="B319" s="27"/>
    </row>
    <row r="320" ht="14.25">
      <c r="B320" s="27"/>
    </row>
    <row r="321" ht="14.25">
      <c r="B321" s="27"/>
    </row>
    <row r="322" ht="14.25">
      <c r="B322" s="27"/>
    </row>
    <row r="323" ht="14.25">
      <c r="B323" s="27"/>
    </row>
    <row r="324" ht="14.25">
      <c r="B324" s="27"/>
    </row>
    <row r="325" ht="14.25">
      <c r="B325" s="27"/>
    </row>
    <row r="326" ht="14.25">
      <c r="B326" s="27"/>
    </row>
    <row r="327" ht="14.25">
      <c r="B327" s="27"/>
    </row>
    <row r="328" ht="14.25">
      <c r="B328" s="27"/>
    </row>
    <row r="329" ht="14.25">
      <c r="B329" s="27"/>
    </row>
    <row r="330" ht="14.25">
      <c r="B330" s="27"/>
    </row>
    <row r="331" ht="14.25">
      <c r="B331" s="27"/>
    </row>
    <row r="332" ht="14.25">
      <c r="B332" s="27"/>
    </row>
    <row r="333" ht="14.25">
      <c r="B333" s="27"/>
    </row>
    <row r="334" ht="14.25">
      <c r="B334" s="27"/>
    </row>
    <row r="335" ht="14.25">
      <c r="B335" s="27"/>
    </row>
    <row r="336" ht="14.25">
      <c r="B336" s="27"/>
    </row>
    <row r="337" ht="14.25">
      <c r="B337" s="27"/>
    </row>
    <row r="338" ht="14.25">
      <c r="B338" s="27"/>
    </row>
    <row r="339" ht="14.25">
      <c r="B339" s="27"/>
    </row>
    <row r="340" ht="14.25">
      <c r="B340" s="27"/>
    </row>
    <row r="341" ht="14.25">
      <c r="B341" s="27"/>
    </row>
    <row r="342" ht="14.25">
      <c r="B342" s="27"/>
    </row>
    <row r="343" ht="14.25">
      <c r="B343" s="27"/>
    </row>
    <row r="344" ht="14.25">
      <c r="B344" s="27"/>
    </row>
    <row r="345" ht="14.25">
      <c r="B345" s="27"/>
    </row>
    <row r="346" ht="14.25">
      <c r="B346" s="27"/>
    </row>
    <row r="347" ht="14.25">
      <c r="B347" s="27"/>
    </row>
    <row r="348" ht="14.25">
      <c r="B348" s="27"/>
    </row>
    <row r="349" ht="14.25">
      <c r="B349" s="27"/>
    </row>
    <row r="350" ht="14.25">
      <c r="B350" s="27"/>
    </row>
    <row r="351" ht="14.25">
      <c r="B351" s="27"/>
    </row>
    <row r="352" ht="14.25">
      <c r="B352" s="27"/>
    </row>
    <row r="353" ht="14.25">
      <c r="B353" s="27"/>
    </row>
    <row r="354" ht="14.25">
      <c r="B354" s="27"/>
    </row>
    <row r="355" ht="14.25">
      <c r="B355" s="27"/>
    </row>
    <row r="356" ht="14.25">
      <c r="B356" s="27"/>
    </row>
    <row r="357" ht="14.25">
      <c r="B357" s="27"/>
    </row>
    <row r="358" ht="14.25">
      <c r="B358" s="27"/>
    </row>
    <row r="359" ht="14.25">
      <c r="B359" s="27"/>
    </row>
    <row r="360" ht="14.25">
      <c r="B360" s="27"/>
    </row>
    <row r="361" ht="14.25">
      <c r="B361" s="27"/>
    </row>
    <row r="362" ht="14.25">
      <c r="B362" s="27"/>
    </row>
    <row r="363" ht="14.25">
      <c r="B363" s="27"/>
    </row>
    <row r="364" ht="14.25">
      <c r="B364" s="27"/>
    </row>
    <row r="365" ht="14.25">
      <c r="B365" s="27"/>
    </row>
    <row r="366" ht="14.25">
      <c r="B366" s="27"/>
    </row>
    <row r="367" ht="14.25">
      <c r="B367" s="27"/>
    </row>
    <row r="368" ht="14.25">
      <c r="B368" s="27"/>
    </row>
    <row r="369" ht="14.25">
      <c r="B369" s="27"/>
    </row>
    <row r="370" ht="14.25">
      <c r="B370" s="27"/>
    </row>
    <row r="371" ht="14.25">
      <c r="B371" s="27"/>
    </row>
    <row r="372" ht="14.25">
      <c r="B372" s="27"/>
    </row>
    <row r="373" ht="14.25">
      <c r="B373" s="27"/>
    </row>
    <row r="374" ht="14.25">
      <c r="B374" s="27"/>
    </row>
    <row r="375" ht="14.25">
      <c r="B375" s="27"/>
    </row>
    <row r="376" ht="14.25">
      <c r="B376" s="27"/>
    </row>
    <row r="377" ht="14.25">
      <c r="B377" s="27"/>
    </row>
    <row r="378" ht="14.25">
      <c r="B378" s="27"/>
    </row>
    <row r="379" ht="14.25">
      <c r="B379" s="27"/>
    </row>
    <row r="380" ht="14.25">
      <c r="B380" s="27"/>
    </row>
    <row r="381" ht="14.25">
      <c r="B381" s="27"/>
    </row>
    <row r="382" ht="14.25">
      <c r="B382" s="27"/>
    </row>
    <row r="383" ht="14.25">
      <c r="B383" s="27"/>
    </row>
    <row r="384" ht="14.25">
      <c r="B384" s="27"/>
    </row>
    <row r="385" ht="14.25">
      <c r="B385" s="27"/>
    </row>
    <row r="386" ht="14.25">
      <c r="B386" s="27"/>
    </row>
    <row r="387" ht="14.25">
      <c r="B387" s="27"/>
    </row>
    <row r="388" ht="14.25">
      <c r="B388" s="27"/>
    </row>
    <row r="389" ht="14.25">
      <c r="B389" s="27"/>
    </row>
    <row r="390" ht="14.25">
      <c r="B390" s="27"/>
    </row>
    <row r="391" ht="14.25">
      <c r="B391" s="27"/>
    </row>
    <row r="392" ht="14.25">
      <c r="B392" s="27"/>
    </row>
    <row r="393" ht="14.25">
      <c r="B393" s="27"/>
    </row>
    <row r="394" ht="14.25">
      <c r="B394" s="27"/>
    </row>
    <row r="395" ht="14.25">
      <c r="B395" s="27"/>
    </row>
    <row r="396" ht="14.25">
      <c r="B396" s="27"/>
    </row>
    <row r="397" ht="14.25">
      <c r="B397" s="27"/>
    </row>
    <row r="398" ht="14.25">
      <c r="B398" s="27"/>
    </row>
    <row r="399" ht="14.25">
      <c r="B399" s="27"/>
    </row>
    <row r="400" ht="14.25">
      <c r="B400" s="27"/>
    </row>
    <row r="401" ht="14.25">
      <c r="B401" s="27"/>
    </row>
    <row r="402" ht="14.25">
      <c r="B402" s="27"/>
    </row>
    <row r="403" ht="14.25">
      <c r="B403" s="27"/>
    </row>
    <row r="404" ht="14.25">
      <c r="B404" s="27"/>
    </row>
    <row r="405" ht="14.25">
      <c r="B405" s="27"/>
    </row>
    <row r="406" ht="14.25">
      <c r="B406" s="27"/>
    </row>
    <row r="407" ht="14.25">
      <c r="B407" s="27"/>
    </row>
    <row r="408" ht="14.25">
      <c r="B408" s="27"/>
    </row>
    <row r="409" ht="14.25">
      <c r="B409" s="27"/>
    </row>
    <row r="410" ht="14.25">
      <c r="B410" s="27"/>
    </row>
    <row r="411" ht="14.25">
      <c r="B411" s="27"/>
    </row>
    <row r="412" ht="14.25">
      <c r="B412" s="27"/>
    </row>
    <row r="413" ht="14.25">
      <c r="B413" s="27"/>
    </row>
    <row r="414" ht="14.25">
      <c r="B414" s="27"/>
    </row>
    <row r="415" ht="14.25">
      <c r="B415" s="27"/>
    </row>
    <row r="416" ht="14.25">
      <c r="B416" s="27"/>
    </row>
    <row r="417" ht="14.25">
      <c r="B417" s="27"/>
    </row>
    <row r="418" ht="14.25">
      <c r="B418" s="27"/>
    </row>
    <row r="419" ht="14.25">
      <c r="B419" s="27"/>
    </row>
    <row r="420" ht="14.25">
      <c r="B420" s="27"/>
    </row>
    <row r="421" ht="14.25">
      <c r="B421" s="27"/>
    </row>
    <row r="422" ht="14.25">
      <c r="B422" s="27"/>
    </row>
    <row r="423" ht="14.25">
      <c r="B423" s="27"/>
    </row>
    <row r="424" ht="14.25">
      <c r="B424" s="27"/>
    </row>
    <row r="425" ht="14.25">
      <c r="B425" s="27"/>
    </row>
    <row r="426" ht="14.25">
      <c r="B426" s="27"/>
    </row>
    <row r="427" ht="14.25">
      <c r="B427" s="27"/>
    </row>
    <row r="428" ht="14.25">
      <c r="B428" s="27"/>
    </row>
    <row r="429" ht="14.25">
      <c r="B429" s="27"/>
    </row>
    <row r="430" ht="14.25">
      <c r="B430" s="27"/>
    </row>
    <row r="431" ht="14.25">
      <c r="B431" s="27"/>
    </row>
    <row r="432" ht="14.25">
      <c r="B432" s="27"/>
    </row>
    <row r="433" ht="14.25">
      <c r="B433" s="27"/>
    </row>
    <row r="434" ht="14.25">
      <c r="B434" s="27"/>
    </row>
    <row r="435" ht="14.25">
      <c r="B435" s="27"/>
    </row>
    <row r="436" ht="14.25">
      <c r="B436" s="27"/>
    </row>
    <row r="437" ht="14.25">
      <c r="B437" s="27"/>
    </row>
    <row r="438" ht="14.25">
      <c r="B438" s="27"/>
    </row>
    <row r="439" ht="14.25">
      <c r="B439" s="27"/>
    </row>
    <row r="440" ht="14.25">
      <c r="B440" s="27"/>
    </row>
    <row r="441" ht="14.25">
      <c r="B441" s="27"/>
    </row>
    <row r="442" ht="14.25">
      <c r="B442" s="27"/>
    </row>
    <row r="443" ht="14.25">
      <c r="B443" s="27"/>
    </row>
    <row r="444" ht="14.25">
      <c r="B444" s="27"/>
    </row>
    <row r="445" ht="14.25">
      <c r="B445" s="27"/>
    </row>
    <row r="446" ht="14.25">
      <c r="B446" s="27"/>
    </row>
    <row r="447" ht="14.25">
      <c r="B447" s="27"/>
    </row>
    <row r="448" ht="14.25">
      <c r="B448" s="27"/>
    </row>
    <row r="449" ht="14.25">
      <c r="B449" s="27"/>
    </row>
    <row r="450" ht="14.25">
      <c r="B450" s="27"/>
    </row>
    <row r="451" ht="14.25">
      <c r="B451" s="27"/>
    </row>
    <row r="452" ht="14.25">
      <c r="B452" s="27"/>
    </row>
    <row r="453" ht="14.25">
      <c r="B453" s="27"/>
    </row>
    <row r="454" ht="14.25">
      <c r="B454" s="27"/>
    </row>
    <row r="455" ht="14.25">
      <c r="B455" s="27"/>
    </row>
    <row r="456" ht="14.25">
      <c r="B456" s="27"/>
    </row>
    <row r="457" ht="14.25">
      <c r="B457" s="27"/>
    </row>
    <row r="458" ht="14.25">
      <c r="B458" s="27"/>
    </row>
    <row r="459" ht="14.25">
      <c r="B459" s="27"/>
    </row>
    <row r="460" ht="14.25">
      <c r="B460" s="27"/>
    </row>
    <row r="461" ht="14.25">
      <c r="B461" s="27"/>
    </row>
    <row r="462" ht="14.25">
      <c r="B462" s="27"/>
    </row>
    <row r="463" ht="14.25">
      <c r="B463" s="27"/>
    </row>
    <row r="464" ht="14.25">
      <c r="B464" s="27"/>
    </row>
    <row r="465" ht="14.25">
      <c r="B465" s="27"/>
    </row>
    <row r="466" ht="14.25">
      <c r="B466" s="27"/>
    </row>
    <row r="467" ht="14.25">
      <c r="B467" s="27"/>
    </row>
    <row r="468" ht="14.25">
      <c r="B468" s="27"/>
    </row>
    <row r="469" ht="14.25">
      <c r="B469" s="27"/>
    </row>
    <row r="470" ht="14.25">
      <c r="B470" s="27"/>
    </row>
    <row r="471" ht="14.25">
      <c r="B471" s="27"/>
    </row>
    <row r="472" ht="14.25">
      <c r="B472" s="27"/>
    </row>
    <row r="473" ht="14.25">
      <c r="B473" s="27"/>
    </row>
    <row r="474" ht="14.25">
      <c r="B474" s="27"/>
    </row>
    <row r="475" ht="14.25">
      <c r="B475" s="27"/>
    </row>
    <row r="476" ht="14.25">
      <c r="B476" s="27"/>
    </row>
    <row r="477" ht="14.25">
      <c r="B477" s="27"/>
    </row>
    <row r="478" ht="14.25">
      <c r="B478" s="27"/>
    </row>
    <row r="479" ht="14.25">
      <c r="B479" s="27"/>
    </row>
    <row r="480" ht="14.25">
      <c r="B480" s="27"/>
    </row>
    <row r="481" ht="14.25">
      <c r="B481" s="27"/>
    </row>
    <row r="482" ht="14.25">
      <c r="B482" s="27"/>
    </row>
    <row r="483" ht="14.25">
      <c r="B483" s="27"/>
    </row>
    <row r="484" ht="14.25">
      <c r="B484" s="27"/>
    </row>
    <row r="485" ht="14.25">
      <c r="B485" s="27"/>
    </row>
    <row r="486" ht="14.25">
      <c r="B486" s="27"/>
    </row>
    <row r="487" ht="14.25">
      <c r="B487" s="27"/>
    </row>
    <row r="488" ht="14.25">
      <c r="B488" s="27"/>
    </row>
    <row r="489" ht="14.25">
      <c r="B489" s="27"/>
    </row>
    <row r="490" ht="14.25">
      <c r="B490" s="27"/>
    </row>
    <row r="491" ht="14.25">
      <c r="B491" s="27"/>
    </row>
    <row r="492" ht="14.25">
      <c r="B492" s="27"/>
    </row>
    <row r="493" ht="14.25">
      <c r="B493" s="27"/>
    </row>
    <row r="494" ht="14.25">
      <c r="B494" s="27"/>
    </row>
    <row r="495" ht="14.25">
      <c r="B495" s="27"/>
    </row>
    <row r="496" ht="14.25">
      <c r="B496" s="27"/>
    </row>
    <row r="497" ht="14.25">
      <c r="B497" s="27"/>
    </row>
    <row r="498" ht="14.25">
      <c r="B498" s="27"/>
    </row>
    <row r="499" ht="14.25">
      <c r="B499" s="27"/>
    </row>
    <row r="500" ht="14.25">
      <c r="B500" s="27"/>
    </row>
    <row r="501" ht="14.25">
      <c r="B501" s="27"/>
    </row>
    <row r="502" ht="14.25">
      <c r="B502" s="27"/>
    </row>
    <row r="503" ht="14.25">
      <c r="B503" s="27"/>
    </row>
    <row r="504" ht="14.25">
      <c r="B504" s="27"/>
    </row>
    <row r="505" ht="14.25">
      <c r="B505" s="27"/>
    </row>
    <row r="506" ht="14.25">
      <c r="B506" s="27"/>
    </row>
    <row r="507" ht="14.25">
      <c r="B507" s="27"/>
    </row>
    <row r="508" ht="14.25">
      <c r="B508" s="27"/>
    </row>
    <row r="509" ht="14.25">
      <c r="B509" s="27"/>
    </row>
    <row r="510" ht="14.25">
      <c r="B510" s="27"/>
    </row>
    <row r="511" ht="14.25">
      <c r="B511" s="27"/>
    </row>
    <row r="512" ht="14.25">
      <c r="B512" s="27"/>
    </row>
    <row r="513" ht="14.25">
      <c r="B513" s="27"/>
    </row>
    <row r="514" ht="14.25">
      <c r="B514" s="27"/>
    </row>
    <row r="515" ht="14.25">
      <c r="B515" s="27"/>
    </row>
    <row r="516" ht="14.25">
      <c r="B516" s="27"/>
    </row>
    <row r="517" ht="14.25">
      <c r="B517" s="27"/>
    </row>
    <row r="518" ht="14.25">
      <c r="B518" s="27"/>
    </row>
    <row r="519" ht="14.25">
      <c r="B519" s="27"/>
    </row>
    <row r="520" ht="14.25">
      <c r="B520" s="27"/>
    </row>
    <row r="521" ht="14.25">
      <c r="B521" s="27"/>
    </row>
    <row r="522" ht="14.25">
      <c r="B522" s="27"/>
    </row>
    <row r="523" ht="14.25">
      <c r="B523" s="27"/>
    </row>
    <row r="524" ht="14.25">
      <c r="B524" s="27"/>
    </row>
    <row r="525" ht="14.25">
      <c r="B525" s="27"/>
    </row>
    <row r="526" ht="14.25">
      <c r="B526" s="27"/>
    </row>
    <row r="527" ht="14.25">
      <c r="B527" s="27"/>
    </row>
    <row r="528" ht="14.25">
      <c r="B528" s="27"/>
    </row>
    <row r="529" ht="14.25">
      <c r="B529" s="27"/>
    </row>
    <row r="530" ht="14.25">
      <c r="B530" s="27"/>
    </row>
    <row r="531" ht="14.25">
      <c r="B531" s="27"/>
    </row>
    <row r="532" ht="14.25">
      <c r="B532" s="27"/>
    </row>
    <row r="533" ht="14.25">
      <c r="B533" s="27"/>
    </row>
    <row r="534" ht="14.25">
      <c r="B534" s="27"/>
    </row>
    <row r="535" ht="14.25">
      <c r="B535" s="27"/>
    </row>
    <row r="536" ht="14.25">
      <c r="B536" s="27"/>
    </row>
    <row r="537" ht="14.25">
      <c r="B537" s="27"/>
    </row>
    <row r="538" ht="14.25">
      <c r="B538" s="27"/>
    </row>
    <row r="539" ht="14.25">
      <c r="B539" s="27"/>
    </row>
    <row r="540" ht="14.25">
      <c r="B540" s="27"/>
    </row>
    <row r="541" ht="14.25">
      <c r="B541" s="27"/>
    </row>
    <row r="542" ht="14.25">
      <c r="B542" s="27"/>
    </row>
    <row r="543" ht="14.25">
      <c r="B543" s="27"/>
    </row>
    <row r="544" ht="14.25">
      <c r="B544" s="27"/>
    </row>
    <row r="545" ht="14.25">
      <c r="B545" s="27"/>
    </row>
    <row r="546" ht="14.25">
      <c r="B546" s="27"/>
    </row>
    <row r="547" ht="14.25">
      <c r="B547" s="27"/>
    </row>
    <row r="548" ht="14.25">
      <c r="B548" s="27"/>
    </row>
    <row r="549" ht="14.25">
      <c r="B549" s="27"/>
    </row>
    <row r="550" ht="14.25">
      <c r="B550" s="27"/>
    </row>
    <row r="551" ht="14.25">
      <c r="B551" s="27"/>
    </row>
    <row r="552" ht="14.25">
      <c r="B552" s="27"/>
    </row>
    <row r="553" ht="14.25">
      <c r="B553" s="27"/>
    </row>
    <row r="554" ht="14.25">
      <c r="B554" s="27"/>
    </row>
    <row r="555" ht="14.25">
      <c r="B555" s="27"/>
    </row>
    <row r="556" ht="14.25">
      <c r="B556" s="27"/>
    </row>
    <row r="557" ht="14.25">
      <c r="B557" s="27"/>
    </row>
    <row r="558" ht="14.25">
      <c r="B558" s="27"/>
    </row>
    <row r="559" ht="14.25">
      <c r="B559" s="27"/>
    </row>
    <row r="560" ht="14.25">
      <c r="B560" s="27"/>
    </row>
    <row r="561" ht="14.25">
      <c r="B561" s="27"/>
    </row>
    <row r="562" ht="14.25">
      <c r="B562" s="27"/>
    </row>
    <row r="563" ht="14.25">
      <c r="B563" s="27"/>
    </row>
    <row r="564" ht="14.25">
      <c r="B564" s="27"/>
    </row>
    <row r="565" ht="14.25">
      <c r="B565" s="27"/>
    </row>
    <row r="566" ht="14.25">
      <c r="B566" s="27"/>
    </row>
    <row r="567" ht="14.25">
      <c r="B567" s="27"/>
    </row>
    <row r="568" ht="14.25">
      <c r="B568" s="27"/>
    </row>
    <row r="569" ht="14.25">
      <c r="B569" s="27"/>
    </row>
    <row r="570" ht="14.25">
      <c r="B570" s="27"/>
    </row>
    <row r="571" ht="14.25">
      <c r="B571" s="27"/>
    </row>
    <row r="572" ht="14.25">
      <c r="B572" s="27"/>
    </row>
    <row r="573" ht="14.25">
      <c r="B573" s="27"/>
    </row>
    <row r="574" ht="14.25">
      <c r="B574" s="27"/>
    </row>
    <row r="575" ht="14.25">
      <c r="B575" s="27"/>
    </row>
    <row r="576" ht="14.25">
      <c r="B576" s="27"/>
    </row>
    <row r="577" ht="14.25">
      <c r="B577" s="27"/>
    </row>
    <row r="578" ht="14.25">
      <c r="B578" s="27"/>
    </row>
    <row r="579" ht="14.25">
      <c r="B579" s="27"/>
    </row>
    <row r="580" ht="14.25">
      <c r="B580" s="27"/>
    </row>
    <row r="581" ht="14.25">
      <c r="B581" s="27"/>
    </row>
    <row r="582" ht="14.25">
      <c r="B582" s="27"/>
    </row>
    <row r="583" ht="14.25">
      <c r="B583" s="27"/>
    </row>
    <row r="584" ht="14.25">
      <c r="B584" s="27"/>
    </row>
    <row r="585" ht="14.25">
      <c r="B585" s="27"/>
    </row>
    <row r="586" ht="14.25">
      <c r="B586" s="27"/>
    </row>
    <row r="587" ht="14.25">
      <c r="B587" s="27"/>
    </row>
    <row r="588" ht="14.25">
      <c r="B588" s="27"/>
    </row>
    <row r="589" ht="14.25">
      <c r="B589" s="27"/>
    </row>
    <row r="590" ht="14.25">
      <c r="B590" s="27"/>
    </row>
    <row r="591" ht="14.25">
      <c r="B591" s="27"/>
    </row>
    <row r="592" ht="14.25">
      <c r="B592" s="27"/>
    </row>
    <row r="593" ht="14.25">
      <c r="B593" s="27"/>
    </row>
    <row r="594" ht="14.25">
      <c r="B594" s="27"/>
    </row>
    <row r="595" ht="14.25">
      <c r="B595" s="27"/>
    </row>
    <row r="596" ht="14.25">
      <c r="B596" s="27"/>
    </row>
    <row r="597" ht="14.25">
      <c r="B597" s="27"/>
    </row>
    <row r="598" ht="14.25">
      <c r="B598" s="27"/>
    </row>
    <row r="599" ht="14.25">
      <c r="B599" s="27"/>
    </row>
    <row r="600" ht="14.25">
      <c r="B600" s="27"/>
    </row>
    <row r="601" ht="14.25">
      <c r="B601" s="27"/>
    </row>
    <row r="602" ht="14.25">
      <c r="B602" s="27"/>
    </row>
    <row r="603" ht="14.25">
      <c r="B603" s="27"/>
    </row>
    <row r="604" ht="14.25">
      <c r="B604" s="27"/>
    </row>
    <row r="605" ht="14.25">
      <c r="B605" s="27"/>
    </row>
    <row r="606" ht="14.25">
      <c r="B606" s="27"/>
    </row>
    <row r="607" ht="14.25">
      <c r="B607" s="27"/>
    </row>
    <row r="608" ht="14.25">
      <c r="B608" s="27"/>
    </row>
    <row r="609" ht="14.25">
      <c r="B609" s="27"/>
    </row>
    <row r="610" ht="14.25">
      <c r="B610" s="27"/>
    </row>
    <row r="611" ht="14.25">
      <c r="B611" s="27"/>
    </row>
    <row r="612" ht="14.25">
      <c r="B612" s="27"/>
    </row>
    <row r="613" ht="14.25">
      <c r="B613" s="27"/>
    </row>
    <row r="614" ht="14.25">
      <c r="B614" s="27"/>
    </row>
    <row r="615" ht="14.25">
      <c r="B615" s="27"/>
    </row>
    <row r="616" ht="14.25">
      <c r="B616" s="27"/>
    </row>
    <row r="617" ht="14.25">
      <c r="B617" s="27"/>
    </row>
    <row r="618" ht="14.25">
      <c r="B618" s="27"/>
    </row>
    <row r="619" ht="14.25">
      <c r="B619" s="27"/>
    </row>
    <row r="620" ht="14.25">
      <c r="B620" s="27"/>
    </row>
    <row r="621" ht="14.25">
      <c r="B621" s="27"/>
    </row>
    <row r="622" ht="14.25">
      <c r="B622" s="27"/>
    </row>
    <row r="623" ht="14.25">
      <c r="B623" s="27"/>
    </row>
    <row r="624" ht="14.25">
      <c r="B624" s="27"/>
    </row>
    <row r="625" ht="14.25">
      <c r="B625" s="27"/>
    </row>
    <row r="626" ht="14.25">
      <c r="B626" s="27"/>
    </row>
    <row r="627" ht="14.25">
      <c r="B627" s="27"/>
    </row>
    <row r="628" ht="14.25">
      <c r="B628" s="27"/>
    </row>
    <row r="629" ht="14.25">
      <c r="B629" s="27"/>
    </row>
    <row r="630" ht="14.25">
      <c r="B630" s="27"/>
    </row>
    <row r="631" ht="14.25">
      <c r="B631" s="27"/>
    </row>
    <row r="632" ht="14.25">
      <c r="B632" s="27"/>
    </row>
    <row r="633" ht="14.25">
      <c r="B633" s="27"/>
    </row>
    <row r="634" ht="14.25">
      <c r="B634" s="27"/>
    </row>
    <row r="635" ht="14.25">
      <c r="B635" s="27"/>
    </row>
    <row r="636" ht="14.25">
      <c r="B636" s="27"/>
    </row>
    <row r="637" ht="14.25">
      <c r="B637" s="27"/>
    </row>
    <row r="638" ht="14.25">
      <c r="B638" s="27"/>
    </row>
    <row r="639" ht="14.25">
      <c r="B639" s="27"/>
    </row>
    <row r="640" ht="14.25">
      <c r="B640" s="27"/>
    </row>
    <row r="641" ht="14.25">
      <c r="B641" s="27"/>
    </row>
    <row r="642" ht="14.25">
      <c r="B642" s="27"/>
    </row>
    <row r="643" ht="14.25">
      <c r="B643" s="27"/>
    </row>
    <row r="644" ht="14.25">
      <c r="B644" s="27"/>
    </row>
    <row r="645" ht="14.25">
      <c r="B645" s="27"/>
    </row>
    <row r="646" ht="14.25">
      <c r="B646" s="27"/>
    </row>
    <row r="647" ht="14.25">
      <c r="B647" s="27"/>
    </row>
    <row r="648" ht="14.25">
      <c r="B648" s="27"/>
    </row>
    <row r="649" ht="14.25">
      <c r="B649" s="27"/>
    </row>
    <row r="650" ht="14.25">
      <c r="B650" s="27"/>
    </row>
    <row r="651" ht="14.25">
      <c r="B651" s="27"/>
    </row>
    <row r="652" ht="14.25">
      <c r="B652" s="27"/>
    </row>
    <row r="653" ht="14.25">
      <c r="B653" s="27"/>
    </row>
    <row r="654" ht="14.25">
      <c r="B654" s="27"/>
    </row>
    <row r="655" ht="14.25">
      <c r="B655" s="27"/>
    </row>
    <row r="656" ht="14.25">
      <c r="B656" s="27"/>
    </row>
    <row r="657" ht="14.25">
      <c r="B657" s="27"/>
    </row>
    <row r="658" ht="14.25">
      <c r="B658" s="27"/>
    </row>
    <row r="659" ht="14.25">
      <c r="B659" s="27"/>
    </row>
    <row r="660" ht="14.25">
      <c r="B660" s="27"/>
    </row>
    <row r="661" ht="14.25">
      <c r="B661" s="27"/>
    </row>
    <row r="662" ht="14.25">
      <c r="B662" s="27"/>
    </row>
    <row r="663" ht="14.25">
      <c r="B663" s="27"/>
    </row>
    <row r="664" ht="14.25">
      <c r="B664" s="27"/>
    </row>
    <row r="665" ht="14.25">
      <c r="B665" s="27"/>
    </row>
    <row r="666" ht="14.25">
      <c r="B666" s="27"/>
    </row>
    <row r="667" ht="14.25">
      <c r="B667" s="27"/>
    </row>
    <row r="668" ht="14.25">
      <c r="B668" s="27"/>
    </row>
    <row r="669" ht="14.25">
      <c r="B669" s="27"/>
    </row>
    <row r="670" ht="14.25">
      <c r="B670" s="27"/>
    </row>
    <row r="671" ht="14.25">
      <c r="B671" s="27"/>
    </row>
    <row r="672" ht="14.25">
      <c r="B672" s="27"/>
    </row>
    <row r="673" ht="14.25">
      <c r="B673" s="27"/>
    </row>
    <row r="674" ht="14.25">
      <c r="B674" s="27"/>
    </row>
    <row r="675" ht="14.25">
      <c r="B675" s="27"/>
    </row>
    <row r="676" ht="14.25">
      <c r="B676" s="27"/>
    </row>
    <row r="677" ht="14.25">
      <c r="B677" s="27"/>
    </row>
    <row r="678" ht="14.25">
      <c r="B678" s="27"/>
    </row>
    <row r="679" ht="14.25">
      <c r="B679" s="27"/>
    </row>
    <row r="680" ht="14.25">
      <c r="B680" s="27"/>
    </row>
    <row r="681" ht="14.25">
      <c r="B681" s="27"/>
    </row>
    <row r="682" ht="14.25">
      <c r="B682" s="27"/>
    </row>
    <row r="683" ht="14.25">
      <c r="B683" s="27"/>
    </row>
    <row r="684" ht="14.25">
      <c r="B684" s="27"/>
    </row>
    <row r="685" ht="14.25">
      <c r="B685" s="27"/>
    </row>
    <row r="686" ht="14.25">
      <c r="B686" s="27"/>
    </row>
    <row r="687" ht="14.25">
      <c r="B687" s="27"/>
    </row>
    <row r="688" ht="14.25">
      <c r="B688" s="27"/>
    </row>
    <row r="689" ht="14.25">
      <c r="B689" s="27"/>
    </row>
    <row r="690" ht="14.25">
      <c r="B690" s="27"/>
    </row>
    <row r="691" ht="14.25">
      <c r="B691" s="27"/>
    </row>
    <row r="692" ht="14.25">
      <c r="B692" s="27"/>
    </row>
    <row r="693" ht="14.25">
      <c r="B693" s="27"/>
    </row>
    <row r="694" ht="14.25">
      <c r="B694" s="27"/>
    </row>
    <row r="695" ht="14.25">
      <c r="B695" s="27"/>
    </row>
    <row r="696" ht="14.25">
      <c r="B696" s="27"/>
    </row>
    <row r="697" ht="14.25">
      <c r="B697" s="27"/>
    </row>
    <row r="698" ht="14.25">
      <c r="B698" s="27"/>
    </row>
    <row r="699" ht="14.25">
      <c r="B699" s="27"/>
    </row>
    <row r="700" ht="14.25">
      <c r="B700" s="27"/>
    </row>
    <row r="701" ht="14.25">
      <c r="B701" s="27"/>
    </row>
    <row r="702" ht="14.25">
      <c r="B702" s="27"/>
    </row>
    <row r="703" ht="14.25">
      <c r="B703" s="27"/>
    </row>
    <row r="704" ht="14.25">
      <c r="B704" s="27"/>
    </row>
    <row r="705" ht="14.25">
      <c r="B705" s="27"/>
    </row>
    <row r="706" ht="14.25">
      <c r="B706" s="27"/>
    </row>
    <row r="707" ht="14.25">
      <c r="B707" s="27"/>
    </row>
    <row r="708" ht="14.25">
      <c r="B708" s="27"/>
    </row>
    <row r="709" ht="14.25">
      <c r="B709" s="27"/>
    </row>
    <row r="710" ht="14.25">
      <c r="B710" s="27"/>
    </row>
    <row r="711" ht="14.25">
      <c r="B711" s="27"/>
    </row>
    <row r="712" ht="14.25">
      <c r="B712" s="27"/>
    </row>
    <row r="713" ht="14.25">
      <c r="B713" s="27"/>
    </row>
    <row r="714" ht="14.25">
      <c r="B714" s="27"/>
    </row>
    <row r="715" ht="14.25">
      <c r="B715" s="27"/>
    </row>
    <row r="716" ht="14.25">
      <c r="B716" s="27"/>
    </row>
    <row r="717" ht="14.25">
      <c r="B717" s="27"/>
    </row>
    <row r="718" ht="14.25">
      <c r="B718" s="27"/>
    </row>
    <row r="719" ht="14.25">
      <c r="B719" s="27"/>
    </row>
    <row r="720" ht="14.25">
      <c r="B720" s="27"/>
    </row>
    <row r="721" ht="14.25">
      <c r="B721" s="27"/>
    </row>
    <row r="722" ht="14.25">
      <c r="B722" s="27"/>
    </row>
    <row r="723" ht="14.25">
      <c r="B723" s="27"/>
    </row>
    <row r="724" ht="14.25">
      <c r="B724" s="27"/>
    </row>
    <row r="725" ht="14.25">
      <c r="B725" s="27"/>
    </row>
    <row r="726" ht="14.25">
      <c r="B726" s="27"/>
    </row>
    <row r="727" ht="14.25">
      <c r="B727" s="27"/>
    </row>
    <row r="728" ht="14.25">
      <c r="B728" s="27"/>
    </row>
    <row r="729" ht="14.25">
      <c r="B729" s="27"/>
    </row>
    <row r="730" ht="14.25">
      <c r="B730" s="27"/>
    </row>
    <row r="731" ht="14.25">
      <c r="B731" s="27"/>
    </row>
    <row r="732" ht="14.25">
      <c r="B732" s="27"/>
    </row>
    <row r="733" ht="14.25">
      <c r="B733" s="27"/>
    </row>
    <row r="734" ht="14.25">
      <c r="B734" s="27"/>
    </row>
    <row r="735" ht="14.25">
      <c r="B735" s="27"/>
    </row>
    <row r="736" ht="14.25">
      <c r="B736" s="27"/>
    </row>
    <row r="737" ht="14.25">
      <c r="B737" s="27"/>
    </row>
    <row r="738" ht="14.25">
      <c r="B738" s="27"/>
    </row>
    <row r="739" ht="14.25">
      <c r="B739" s="27"/>
    </row>
    <row r="740" ht="14.25">
      <c r="B740" s="27"/>
    </row>
    <row r="741" ht="14.25">
      <c r="B741" s="27"/>
    </row>
    <row r="742" ht="14.25">
      <c r="B742" s="27"/>
    </row>
    <row r="743" ht="14.25">
      <c r="B743" s="27"/>
    </row>
    <row r="744" ht="14.25">
      <c r="B744" s="27"/>
    </row>
    <row r="745" ht="14.25">
      <c r="B745" s="27"/>
    </row>
    <row r="746" ht="14.25">
      <c r="B746" s="27"/>
    </row>
    <row r="747" ht="14.25">
      <c r="B747" s="27"/>
    </row>
    <row r="748" ht="14.25">
      <c r="B748" s="27"/>
    </row>
    <row r="749" ht="14.25">
      <c r="B749" s="27"/>
    </row>
    <row r="750" ht="14.25">
      <c r="B750" s="27"/>
    </row>
    <row r="751" ht="14.25">
      <c r="B751" s="27"/>
    </row>
    <row r="752" ht="14.25">
      <c r="B752" s="27"/>
    </row>
    <row r="753" ht="14.25">
      <c r="B753" s="27"/>
    </row>
    <row r="754" ht="14.25">
      <c r="B754" s="27"/>
    </row>
    <row r="755" ht="14.25">
      <c r="B755" s="27"/>
    </row>
    <row r="756" ht="14.25">
      <c r="B756" s="27"/>
    </row>
    <row r="757" ht="14.25">
      <c r="B757" s="27"/>
    </row>
    <row r="758" ht="14.25">
      <c r="B758" s="27"/>
    </row>
    <row r="759" ht="14.25">
      <c r="B759" s="27"/>
    </row>
    <row r="760" ht="14.25">
      <c r="B760" s="27"/>
    </row>
    <row r="761" ht="14.25">
      <c r="B761" s="27"/>
    </row>
    <row r="762" ht="14.25">
      <c r="B762" s="27"/>
    </row>
    <row r="763" ht="14.25">
      <c r="B763" s="27"/>
    </row>
    <row r="764" ht="14.25">
      <c r="B764" s="27"/>
    </row>
    <row r="765" ht="14.25">
      <c r="B765" s="27"/>
    </row>
    <row r="766" ht="14.25">
      <c r="B766" s="27"/>
    </row>
    <row r="767" ht="14.25">
      <c r="B767" s="27"/>
    </row>
    <row r="768" ht="14.25">
      <c r="B768" s="27"/>
    </row>
    <row r="769" ht="14.25">
      <c r="B769" s="27"/>
    </row>
    <row r="770" ht="14.25">
      <c r="B770" s="27"/>
    </row>
    <row r="771" ht="14.25">
      <c r="B771" s="27"/>
    </row>
    <row r="772" ht="14.25">
      <c r="B772" s="27"/>
    </row>
    <row r="773" ht="14.25">
      <c r="B773" s="27"/>
    </row>
    <row r="774" ht="14.25">
      <c r="B774" s="27"/>
    </row>
    <row r="775" ht="14.25">
      <c r="B775" s="27"/>
    </row>
    <row r="776" ht="14.25">
      <c r="B776" s="27"/>
    </row>
    <row r="777" ht="14.25">
      <c r="B777" s="27"/>
    </row>
    <row r="778" ht="14.25">
      <c r="B778" s="27"/>
    </row>
    <row r="779" ht="14.25">
      <c r="B779" s="27"/>
    </row>
    <row r="780" ht="14.25">
      <c r="B780" s="27"/>
    </row>
    <row r="781" ht="14.25">
      <c r="B781" s="27"/>
    </row>
    <row r="782" ht="14.25">
      <c r="B782" s="27"/>
    </row>
    <row r="783" ht="14.25">
      <c r="B783" s="27"/>
    </row>
    <row r="784" ht="14.25">
      <c r="B784" s="27"/>
    </row>
    <row r="785" ht="14.25">
      <c r="B785" s="27"/>
    </row>
    <row r="786" ht="14.25">
      <c r="B786" s="27"/>
    </row>
    <row r="787" ht="14.25">
      <c r="B787" s="27"/>
    </row>
    <row r="788" ht="14.25">
      <c r="B788" s="27"/>
    </row>
    <row r="789" ht="14.25">
      <c r="B789" s="27"/>
    </row>
    <row r="790" ht="14.25">
      <c r="B790" s="27"/>
    </row>
    <row r="791" ht="14.25">
      <c r="B791" s="27"/>
    </row>
    <row r="792" ht="14.25">
      <c r="B792" s="27"/>
    </row>
    <row r="793" ht="14.25">
      <c r="B793" s="27"/>
    </row>
    <row r="794" ht="14.25">
      <c r="B794" s="27"/>
    </row>
    <row r="795" ht="14.25">
      <c r="B795" s="27"/>
    </row>
    <row r="796" ht="14.25">
      <c r="B796" s="27"/>
    </row>
    <row r="797" ht="14.25">
      <c r="B797" s="27"/>
    </row>
    <row r="798" ht="14.25">
      <c r="B798" s="27"/>
    </row>
    <row r="799" ht="14.25">
      <c r="B799" s="27"/>
    </row>
    <row r="800" ht="14.25">
      <c r="B800" s="27"/>
    </row>
    <row r="801" ht="14.25">
      <c r="B801" s="27"/>
    </row>
    <row r="802" ht="14.25">
      <c r="B802" s="27"/>
    </row>
    <row r="803" ht="14.25">
      <c r="B803" s="27"/>
    </row>
    <row r="804" ht="14.25">
      <c r="B804" s="27"/>
    </row>
    <row r="805" ht="14.25">
      <c r="B805" s="27"/>
    </row>
    <row r="806" ht="14.25">
      <c r="B806" s="27"/>
    </row>
    <row r="807" ht="14.25">
      <c r="B807" s="27"/>
    </row>
    <row r="808" ht="14.25">
      <c r="B808" s="27"/>
    </row>
    <row r="809" ht="14.25">
      <c r="B809" s="27"/>
    </row>
    <row r="810" ht="14.25">
      <c r="B810" s="27"/>
    </row>
    <row r="811" ht="14.25">
      <c r="B811" s="27"/>
    </row>
    <row r="812" ht="14.25">
      <c r="B812" s="27"/>
    </row>
    <row r="813" ht="14.25">
      <c r="B813" s="27"/>
    </row>
    <row r="814" ht="14.25">
      <c r="B814" s="27"/>
    </row>
    <row r="815" ht="14.25">
      <c r="B815" s="27"/>
    </row>
    <row r="816" ht="14.25">
      <c r="B816" s="27"/>
    </row>
    <row r="817" ht="14.25">
      <c r="B817" s="27"/>
    </row>
    <row r="818" ht="14.25">
      <c r="B818" s="27"/>
    </row>
    <row r="819" ht="14.25">
      <c r="B819" s="27"/>
    </row>
    <row r="820" ht="14.25">
      <c r="B820" s="27"/>
    </row>
    <row r="821" ht="14.25">
      <c r="B821" s="27"/>
    </row>
    <row r="822" ht="14.25">
      <c r="B822" s="27"/>
    </row>
    <row r="823" ht="14.25">
      <c r="B823" s="27"/>
    </row>
    <row r="824" ht="14.25">
      <c r="B824" s="27"/>
    </row>
  </sheetData>
  <printOptions/>
  <pageMargins left="0.33" right="0.21" top="0.71" bottom="0.49" header="0.23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85"/>
  <sheetViews>
    <sheetView tabSelected="1" workbookViewId="0" topLeftCell="A1">
      <selection activeCell="V12" sqref="V12"/>
    </sheetView>
  </sheetViews>
  <sheetFormatPr defaultColWidth="11.421875" defaultRowHeight="12.75"/>
  <cols>
    <col min="1" max="1" width="3.57421875" style="0" customWidth="1"/>
    <col min="2" max="2" width="13.00390625" style="0" customWidth="1"/>
    <col min="3" max="3" width="9.421875" style="0" customWidth="1"/>
    <col min="4" max="4" width="8.140625" style="0" customWidth="1"/>
    <col min="5" max="7" width="3.421875" style="23" customWidth="1"/>
    <col min="8" max="12" width="3.421875" style="24" customWidth="1"/>
    <col min="13" max="13" width="2.140625" style="24" customWidth="1"/>
    <col min="14" max="14" width="8.28125" style="24" customWidth="1"/>
    <col min="15" max="15" width="0.13671875" style="23" hidden="1" customWidth="1"/>
    <col min="16" max="16" width="2.7109375" style="23" hidden="1" customWidth="1"/>
    <col min="17" max="17" width="3.57421875" style="23" hidden="1" customWidth="1"/>
    <col min="18" max="18" width="3.7109375" style="23" hidden="1" customWidth="1"/>
    <col min="19" max="19" width="5.28125" style="23" hidden="1" customWidth="1"/>
    <col min="20" max="20" width="11.421875" style="24" customWidth="1"/>
    <col min="21" max="21" width="11.421875" style="0" hidden="1" customWidth="1"/>
  </cols>
  <sheetData>
    <row r="1" ht="15" customHeight="1"/>
    <row r="2" spans="2:19" ht="15" customHeight="1">
      <c r="B2" s="36"/>
      <c r="C2" s="36"/>
      <c r="D2" s="39"/>
      <c r="E2" s="60">
        <v>26</v>
      </c>
      <c r="F2" s="70">
        <v>25</v>
      </c>
      <c r="G2" s="70">
        <v>22</v>
      </c>
      <c r="H2" s="70">
        <v>6</v>
      </c>
      <c r="I2" s="70">
        <v>1</v>
      </c>
      <c r="J2" s="70">
        <v>30</v>
      </c>
      <c r="K2" s="70">
        <v>28</v>
      </c>
      <c r="L2" s="60">
        <v>16</v>
      </c>
      <c r="M2" s="46"/>
      <c r="N2" s="18" t="s">
        <v>3</v>
      </c>
      <c r="O2" s="19"/>
      <c r="P2" s="19"/>
      <c r="Q2" s="19"/>
      <c r="R2" s="19"/>
      <c r="S2" s="19"/>
    </row>
    <row r="3" spans="2:20" ht="26.25" customHeight="1">
      <c r="B3" s="47" t="s">
        <v>0</v>
      </c>
      <c r="C3" s="47" t="s">
        <v>43</v>
      </c>
      <c r="D3" s="16" t="s">
        <v>1</v>
      </c>
      <c r="E3" s="65" t="s">
        <v>73</v>
      </c>
      <c r="F3" s="65" t="s">
        <v>83</v>
      </c>
      <c r="G3" s="65" t="s">
        <v>84</v>
      </c>
      <c r="H3" s="65" t="s">
        <v>79</v>
      </c>
      <c r="I3" s="65" t="s">
        <v>80</v>
      </c>
      <c r="J3" s="65" t="s">
        <v>80</v>
      </c>
      <c r="K3" s="65" t="s">
        <v>81</v>
      </c>
      <c r="L3" s="65" t="s">
        <v>82</v>
      </c>
      <c r="M3" s="17" t="s">
        <v>35</v>
      </c>
      <c r="N3" s="18" t="s">
        <v>44</v>
      </c>
      <c r="O3" s="19"/>
      <c r="P3" s="19"/>
      <c r="Q3" s="19"/>
      <c r="R3" s="19"/>
      <c r="S3" s="19"/>
      <c r="T3" s="78" t="s">
        <v>70</v>
      </c>
    </row>
    <row r="4" spans="1:14" ht="29.25" customHeight="1">
      <c r="A4" s="76" t="s">
        <v>71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1:21" s="12" customFormat="1" ht="15.75" customHeight="1">
      <c r="A5" s="91">
        <v>1</v>
      </c>
      <c r="B5" s="44" t="s">
        <v>55</v>
      </c>
      <c r="C5" s="26" t="s">
        <v>56</v>
      </c>
      <c r="D5" s="26" t="s">
        <v>31</v>
      </c>
      <c r="E5" s="17">
        <v>2</v>
      </c>
      <c r="F5" s="17">
        <v>6</v>
      </c>
      <c r="G5" s="17">
        <v>1</v>
      </c>
      <c r="H5" s="17">
        <v>18</v>
      </c>
      <c r="I5" s="17">
        <v>3</v>
      </c>
      <c r="J5" s="90">
        <v>9</v>
      </c>
      <c r="K5" s="17">
        <v>1</v>
      </c>
      <c r="L5" s="17">
        <v>14</v>
      </c>
      <c r="M5" s="18"/>
      <c r="N5" s="14">
        <f>SUM(E5:M5)</f>
        <v>54</v>
      </c>
      <c r="O5" s="46">
        <f aca="true" t="shared" si="0" ref="O5:O33">SMALL(E5:M5,1)</f>
        <v>1</v>
      </c>
      <c r="P5" s="46">
        <f aca="true" t="shared" si="1" ref="P5:P33">SMALL(E5:M5,2)</f>
        <v>1</v>
      </c>
      <c r="Q5" s="46">
        <f aca="true" t="shared" si="2" ref="Q5:Q33">SMALL(E5:M5,3)</f>
        <v>2</v>
      </c>
      <c r="R5" s="46">
        <f aca="true" t="shared" si="3" ref="R5:R33">SMALL(E5:M5,4)</f>
        <v>3</v>
      </c>
      <c r="S5" s="46">
        <f aca="true" t="shared" si="4" ref="S5:S33">SMALL(E5:M5,5)</f>
        <v>6</v>
      </c>
      <c r="T5" s="14">
        <f aca="true" t="shared" si="5" ref="T5:T39">IF(U5&gt;6,E5,(IF(U5&gt;5,E5+F5,(IF(U5&gt;4,E5+F5+G5,(IF(U5&gt;3,E5+F5+G5+H5,(IF(U5&gt;2,E5+F5+G5+H5+I5,(IF(U5&gt;1,SMALL(E5:J5,1)+SMALL(E5:J5,2)+SMALL(E5:J5,3)+SMALL(E5:J5,4)+SMALL(E5:J5,5),(IF(U5&gt;0,SMALL(E5:K5,1)+SMALL(E5:K5,2)+SMALL(E5:K5,3)+SMALL(E5:K5,4)+SMALL(E5:K5,5),SMALL(E5:L5,1)+SMALL(E5:L5,2)+SMALL(E5:L5,3)+SMALL(E5:L5,4)+SMALL(E5:L5,5))))))))))))))</f>
        <v>13</v>
      </c>
      <c r="U5" s="12">
        <f>COUNTBLANK(E5:L5)</f>
        <v>0</v>
      </c>
    </row>
    <row r="6" spans="1:21" s="15" customFormat="1" ht="18.75" customHeight="1">
      <c r="A6" s="91">
        <v>2</v>
      </c>
      <c r="B6" s="44" t="s">
        <v>49</v>
      </c>
      <c r="C6" s="26" t="s">
        <v>50</v>
      </c>
      <c r="D6" s="26" t="s">
        <v>31</v>
      </c>
      <c r="E6" s="17">
        <v>17</v>
      </c>
      <c r="F6" s="17">
        <v>5</v>
      </c>
      <c r="G6" s="17">
        <v>5</v>
      </c>
      <c r="H6" s="17">
        <v>1</v>
      </c>
      <c r="I6" s="17">
        <v>1</v>
      </c>
      <c r="J6" s="17">
        <v>1</v>
      </c>
      <c r="K6" s="90">
        <v>14</v>
      </c>
      <c r="L6" s="17">
        <v>18</v>
      </c>
      <c r="M6" s="18"/>
      <c r="N6" s="14">
        <f aca="true" t="shared" si="6" ref="N6:N36">SUM(E6:M6)</f>
        <v>62</v>
      </c>
      <c r="O6" s="19">
        <f t="shared" si="0"/>
        <v>1</v>
      </c>
      <c r="P6" s="19">
        <f t="shared" si="1"/>
        <v>1</v>
      </c>
      <c r="Q6" s="19">
        <f t="shared" si="2"/>
        <v>1</v>
      </c>
      <c r="R6" s="19">
        <f t="shared" si="3"/>
        <v>5</v>
      </c>
      <c r="S6" s="19">
        <f t="shared" si="4"/>
        <v>5</v>
      </c>
      <c r="T6" s="14">
        <f t="shared" si="5"/>
        <v>13</v>
      </c>
      <c r="U6" s="12">
        <f aca="true" t="shared" si="7" ref="U6:U39">COUNTBLANK(E6:L6)</f>
        <v>0</v>
      </c>
    </row>
    <row r="7" spans="1:21" s="12" customFormat="1" ht="18.75" customHeight="1">
      <c r="A7" s="92">
        <v>3</v>
      </c>
      <c r="B7" s="44" t="s">
        <v>15</v>
      </c>
      <c r="C7" s="26" t="s">
        <v>24</v>
      </c>
      <c r="D7" s="26" t="s">
        <v>31</v>
      </c>
      <c r="E7" s="17">
        <v>7</v>
      </c>
      <c r="F7" s="17">
        <v>15</v>
      </c>
      <c r="G7" s="17">
        <v>25</v>
      </c>
      <c r="H7" s="17">
        <v>4</v>
      </c>
      <c r="I7" s="17">
        <v>6</v>
      </c>
      <c r="J7" s="17">
        <v>3</v>
      </c>
      <c r="K7" s="17">
        <v>3</v>
      </c>
      <c r="L7" s="17">
        <v>3</v>
      </c>
      <c r="M7" s="64"/>
      <c r="N7" s="14">
        <f t="shared" si="6"/>
        <v>66</v>
      </c>
      <c r="O7" s="19">
        <f t="shared" si="0"/>
        <v>3</v>
      </c>
      <c r="P7" s="19">
        <f t="shared" si="1"/>
        <v>3</v>
      </c>
      <c r="Q7" s="19">
        <f t="shared" si="2"/>
        <v>3</v>
      </c>
      <c r="R7" s="19">
        <f t="shared" si="3"/>
        <v>4</v>
      </c>
      <c r="S7" s="19">
        <f t="shared" si="4"/>
        <v>6</v>
      </c>
      <c r="T7" s="14">
        <f t="shared" si="5"/>
        <v>19</v>
      </c>
      <c r="U7" s="12">
        <f t="shared" si="7"/>
        <v>0</v>
      </c>
    </row>
    <row r="8" spans="1:21" s="15" customFormat="1" ht="18.75" customHeight="1">
      <c r="A8" s="92">
        <v>4</v>
      </c>
      <c r="B8" s="44" t="s">
        <v>11</v>
      </c>
      <c r="C8" s="26" t="s">
        <v>16</v>
      </c>
      <c r="D8" s="26" t="s">
        <v>31</v>
      </c>
      <c r="E8" s="17">
        <v>4</v>
      </c>
      <c r="F8" s="17">
        <v>19</v>
      </c>
      <c r="G8" s="17">
        <v>10</v>
      </c>
      <c r="H8" s="17">
        <v>7</v>
      </c>
      <c r="I8" s="17">
        <v>2</v>
      </c>
      <c r="J8" s="17">
        <v>4</v>
      </c>
      <c r="K8" s="17">
        <v>12</v>
      </c>
      <c r="L8" s="17">
        <v>26</v>
      </c>
      <c r="M8" s="64"/>
      <c r="N8" s="14">
        <f t="shared" si="6"/>
        <v>84</v>
      </c>
      <c r="O8" s="19">
        <f t="shared" si="0"/>
        <v>2</v>
      </c>
      <c r="P8" s="19">
        <f t="shared" si="1"/>
        <v>4</v>
      </c>
      <c r="Q8" s="19">
        <f t="shared" si="2"/>
        <v>4</v>
      </c>
      <c r="R8" s="19">
        <f t="shared" si="3"/>
        <v>7</v>
      </c>
      <c r="S8" s="19">
        <f t="shared" si="4"/>
        <v>10</v>
      </c>
      <c r="T8" s="14">
        <f t="shared" si="5"/>
        <v>27</v>
      </c>
      <c r="U8" s="12">
        <f t="shared" si="7"/>
        <v>0</v>
      </c>
    </row>
    <row r="9" spans="1:21" s="15" customFormat="1" ht="18.75" customHeight="1">
      <c r="A9" s="92">
        <v>5</v>
      </c>
      <c r="B9" s="44" t="s">
        <v>6</v>
      </c>
      <c r="C9" s="26" t="s">
        <v>19</v>
      </c>
      <c r="D9" s="26" t="s">
        <v>31</v>
      </c>
      <c r="E9" s="17">
        <v>1</v>
      </c>
      <c r="F9" s="17">
        <v>1</v>
      </c>
      <c r="G9" s="17">
        <v>22</v>
      </c>
      <c r="H9" s="17">
        <v>35</v>
      </c>
      <c r="I9" s="17">
        <v>12</v>
      </c>
      <c r="J9" s="17">
        <v>7</v>
      </c>
      <c r="K9" s="17">
        <v>11</v>
      </c>
      <c r="L9" s="17">
        <v>12</v>
      </c>
      <c r="M9" s="64"/>
      <c r="N9" s="14">
        <f>SUM(E9:M9)</f>
        <v>101</v>
      </c>
      <c r="O9" s="19">
        <f t="shared" si="0"/>
        <v>1</v>
      </c>
      <c r="P9" s="19">
        <f t="shared" si="1"/>
        <v>1</v>
      </c>
      <c r="Q9" s="19">
        <f t="shared" si="2"/>
        <v>7</v>
      </c>
      <c r="R9" s="19">
        <f t="shared" si="3"/>
        <v>11</v>
      </c>
      <c r="S9" s="19">
        <f t="shared" si="4"/>
        <v>12</v>
      </c>
      <c r="T9" s="14">
        <f t="shared" si="5"/>
        <v>32</v>
      </c>
      <c r="U9" s="12">
        <f t="shared" si="7"/>
        <v>0</v>
      </c>
    </row>
    <row r="10" spans="1:21" s="15" customFormat="1" ht="18.75" customHeight="1">
      <c r="A10" s="92">
        <v>6</v>
      </c>
      <c r="B10" s="66" t="s">
        <v>4</v>
      </c>
      <c r="C10" s="48" t="s">
        <v>17</v>
      </c>
      <c r="D10" s="48" t="s">
        <v>32</v>
      </c>
      <c r="E10" s="17">
        <v>13</v>
      </c>
      <c r="F10" s="17">
        <v>34</v>
      </c>
      <c r="G10" s="17">
        <v>18</v>
      </c>
      <c r="H10" s="17">
        <v>8</v>
      </c>
      <c r="I10" s="17">
        <v>5</v>
      </c>
      <c r="J10" s="17">
        <v>2</v>
      </c>
      <c r="K10" s="17">
        <v>5</v>
      </c>
      <c r="L10" s="17">
        <v>13</v>
      </c>
      <c r="M10" s="18"/>
      <c r="N10" s="14">
        <f t="shared" si="6"/>
        <v>98</v>
      </c>
      <c r="O10" s="19">
        <f t="shared" si="0"/>
        <v>2</v>
      </c>
      <c r="P10" s="19">
        <f t="shared" si="1"/>
        <v>5</v>
      </c>
      <c r="Q10" s="19">
        <f t="shared" si="2"/>
        <v>5</v>
      </c>
      <c r="R10" s="19">
        <f t="shared" si="3"/>
        <v>8</v>
      </c>
      <c r="S10" s="19">
        <f t="shared" si="4"/>
        <v>13</v>
      </c>
      <c r="T10" s="14">
        <f t="shared" si="5"/>
        <v>33</v>
      </c>
      <c r="U10" s="12">
        <f t="shared" si="7"/>
        <v>0</v>
      </c>
    </row>
    <row r="11" spans="1:21" s="15" customFormat="1" ht="18.75" customHeight="1">
      <c r="A11" s="91">
        <v>7</v>
      </c>
      <c r="B11" s="44" t="s">
        <v>13</v>
      </c>
      <c r="C11" s="26" t="s">
        <v>25</v>
      </c>
      <c r="D11" s="26" t="s">
        <v>31</v>
      </c>
      <c r="E11" s="17">
        <v>28</v>
      </c>
      <c r="F11" s="17">
        <v>16</v>
      </c>
      <c r="G11" s="17">
        <v>7</v>
      </c>
      <c r="H11" s="17">
        <v>5</v>
      </c>
      <c r="I11" s="17">
        <v>19</v>
      </c>
      <c r="J11" s="90">
        <v>17</v>
      </c>
      <c r="K11" s="17">
        <v>6</v>
      </c>
      <c r="L11" s="17">
        <v>1</v>
      </c>
      <c r="M11" s="64"/>
      <c r="N11" s="14">
        <f>SUM(E11:M11)</f>
        <v>99</v>
      </c>
      <c r="O11" s="19">
        <f>SMALL(E11:M11,1)</f>
        <v>1</v>
      </c>
      <c r="P11" s="19">
        <f>SMALL(E11:M11,2)</f>
        <v>5</v>
      </c>
      <c r="Q11" s="19">
        <f>SMALL(E11:M11,3)</f>
        <v>6</v>
      </c>
      <c r="R11" s="19">
        <f>SMALL(E11:M11,4)</f>
        <v>7</v>
      </c>
      <c r="S11" s="19">
        <f>SMALL(E11:M11,5)</f>
        <v>16</v>
      </c>
      <c r="T11" s="14">
        <f t="shared" si="5"/>
        <v>35</v>
      </c>
      <c r="U11" s="12"/>
    </row>
    <row r="12" spans="1:21" s="15" customFormat="1" ht="18.75" customHeight="1">
      <c r="A12" s="91">
        <v>8</v>
      </c>
      <c r="B12" s="44" t="s">
        <v>63</v>
      </c>
      <c r="C12" s="26" t="s">
        <v>69</v>
      </c>
      <c r="D12" s="26" t="s">
        <v>31</v>
      </c>
      <c r="E12" s="17">
        <v>10</v>
      </c>
      <c r="F12" s="17">
        <v>10</v>
      </c>
      <c r="G12" s="17">
        <v>3</v>
      </c>
      <c r="H12" s="17">
        <v>10</v>
      </c>
      <c r="I12" s="17">
        <v>18</v>
      </c>
      <c r="J12" s="17">
        <v>34</v>
      </c>
      <c r="K12" s="90">
        <v>19</v>
      </c>
      <c r="L12" s="17">
        <v>2</v>
      </c>
      <c r="M12" s="17"/>
      <c r="N12" s="51">
        <f>SUM(E12:M12)</f>
        <v>106</v>
      </c>
      <c r="O12" s="19">
        <f t="shared" si="0"/>
        <v>2</v>
      </c>
      <c r="P12" s="19">
        <f t="shared" si="1"/>
        <v>3</v>
      </c>
      <c r="Q12" s="19">
        <f t="shared" si="2"/>
        <v>10</v>
      </c>
      <c r="R12" s="19">
        <f t="shared" si="3"/>
        <v>10</v>
      </c>
      <c r="S12" s="19">
        <f t="shared" si="4"/>
        <v>10</v>
      </c>
      <c r="T12" s="14">
        <f t="shared" si="5"/>
        <v>35</v>
      </c>
      <c r="U12" s="12">
        <f t="shared" si="7"/>
        <v>0</v>
      </c>
    </row>
    <row r="13" spans="1:21" s="15" customFormat="1" ht="18.75" customHeight="1">
      <c r="A13" s="92">
        <v>9</v>
      </c>
      <c r="B13" s="44" t="s">
        <v>14</v>
      </c>
      <c r="C13" s="26" t="s">
        <v>27</v>
      </c>
      <c r="D13" s="26" t="s">
        <v>31</v>
      </c>
      <c r="E13" s="17">
        <v>20</v>
      </c>
      <c r="F13" s="17">
        <v>3</v>
      </c>
      <c r="G13" s="17">
        <v>13</v>
      </c>
      <c r="H13" s="17">
        <v>35</v>
      </c>
      <c r="I13" s="17">
        <v>10</v>
      </c>
      <c r="J13" s="17">
        <v>11</v>
      </c>
      <c r="K13" s="17">
        <v>2</v>
      </c>
      <c r="L13" s="17">
        <v>24</v>
      </c>
      <c r="M13" s="62"/>
      <c r="N13" s="14">
        <f>SUM(E13:M13)</f>
        <v>118</v>
      </c>
      <c r="O13" s="19">
        <f t="shared" si="0"/>
        <v>2</v>
      </c>
      <c r="P13" s="19">
        <f t="shared" si="1"/>
        <v>3</v>
      </c>
      <c r="Q13" s="19">
        <f t="shared" si="2"/>
        <v>10</v>
      </c>
      <c r="R13" s="19">
        <f t="shared" si="3"/>
        <v>11</v>
      </c>
      <c r="S13" s="19">
        <f t="shared" si="4"/>
        <v>13</v>
      </c>
      <c r="T13" s="14">
        <f t="shared" si="5"/>
        <v>39</v>
      </c>
      <c r="U13" s="12">
        <f t="shared" si="7"/>
        <v>0</v>
      </c>
    </row>
    <row r="14" spans="1:21" s="15" customFormat="1" ht="18.75" customHeight="1">
      <c r="A14" s="92">
        <v>10</v>
      </c>
      <c r="B14" s="66" t="s">
        <v>14</v>
      </c>
      <c r="C14" s="48" t="s">
        <v>41</v>
      </c>
      <c r="D14" s="48" t="s">
        <v>32</v>
      </c>
      <c r="E14" s="17">
        <v>29</v>
      </c>
      <c r="F14" s="17">
        <v>2</v>
      </c>
      <c r="G14" s="17">
        <v>4</v>
      </c>
      <c r="H14" s="17">
        <v>2</v>
      </c>
      <c r="I14" s="17">
        <v>35</v>
      </c>
      <c r="J14" s="17">
        <v>10</v>
      </c>
      <c r="K14" s="17">
        <v>22</v>
      </c>
      <c r="L14" s="17">
        <v>36</v>
      </c>
      <c r="M14" s="18"/>
      <c r="N14" s="14">
        <f>SUM(E14:M14)</f>
        <v>140</v>
      </c>
      <c r="O14" s="19">
        <f t="shared" si="0"/>
        <v>2</v>
      </c>
      <c r="P14" s="19">
        <f t="shared" si="1"/>
        <v>2</v>
      </c>
      <c r="Q14" s="19">
        <f t="shared" si="2"/>
        <v>4</v>
      </c>
      <c r="R14" s="19">
        <f t="shared" si="3"/>
        <v>10</v>
      </c>
      <c r="S14" s="19">
        <f t="shared" si="4"/>
        <v>22</v>
      </c>
      <c r="T14" s="14">
        <f t="shared" si="5"/>
        <v>40</v>
      </c>
      <c r="U14" s="12">
        <f t="shared" si="7"/>
        <v>0</v>
      </c>
    </row>
    <row r="15" spans="1:21" s="15" customFormat="1" ht="18.75" customHeight="1">
      <c r="A15" s="92">
        <v>11</v>
      </c>
      <c r="B15" s="44" t="s">
        <v>53</v>
      </c>
      <c r="C15" s="26" t="s">
        <v>54</v>
      </c>
      <c r="D15" s="26" t="s">
        <v>31</v>
      </c>
      <c r="E15" s="17">
        <v>12</v>
      </c>
      <c r="F15" s="17">
        <v>9</v>
      </c>
      <c r="G15" s="17">
        <v>14</v>
      </c>
      <c r="H15" s="17">
        <v>14</v>
      </c>
      <c r="I15" s="17">
        <v>4</v>
      </c>
      <c r="J15" s="17">
        <v>26</v>
      </c>
      <c r="K15" s="17">
        <v>10</v>
      </c>
      <c r="L15" s="17">
        <v>8</v>
      </c>
      <c r="M15" s="18"/>
      <c r="N15" s="14">
        <f t="shared" si="6"/>
        <v>97</v>
      </c>
      <c r="O15" s="19">
        <f t="shared" si="0"/>
        <v>4</v>
      </c>
      <c r="P15" s="19">
        <f t="shared" si="1"/>
        <v>8</v>
      </c>
      <c r="Q15" s="19">
        <f t="shared" si="2"/>
        <v>9</v>
      </c>
      <c r="R15" s="19">
        <f t="shared" si="3"/>
        <v>10</v>
      </c>
      <c r="S15" s="19">
        <f t="shared" si="4"/>
        <v>12</v>
      </c>
      <c r="T15" s="14">
        <f t="shared" si="5"/>
        <v>43</v>
      </c>
      <c r="U15" s="12">
        <f t="shared" si="7"/>
        <v>0</v>
      </c>
    </row>
    <row r="16" spans="1:21" s="20" customFormat="1" ht="18.75" customHeight="1">
      <c r="A16" s="92">
        <v>12</v>
      </c>
      <c r="B16" s="44" t="s">
        <v>12</v>
      </c>
      <c r="C16" s="26" t="s">
        <v>24</v>
      </c>
      <c r="D16" s="26" t="s">
        <v>31</v>
      </c>
      <c r="E16" s="17">
        <v>14</v>
      </c>
      <c r="F16" s="17">
        <v>8</v>
      </c>
      <c r="G16" s="17">
        <v>26</v>
      </c>
      <c r="H16" s="17">
        <v>35</v>
      </c>
      <c r="I16" s="17">
        <v>16</v>
      </c>
      <c r="J16" s="17">
        <v>8</v>
      </c>
      <c r="K16" s="17">
        <v>8</v>
      </c>
      <c r="L16" s="17">
        <v>7</v>
      </c>
      <c r="M16" s="62"/>
      <c r="N16" s="14">
        <f>SUM(E16:M16)</f>
        <v>122</v>
      </c>
      <c r="O16" s="19">
        <f t="shared" si="0"/>
        <v>7</v>
      </c>
      <c r="P16" s="19">
        <f t="shared" si="1"/>
        <v>8</v>
      </c>
      <c r="Q16" s="19">
        <f t="shared" si="2"/>
        <v>8</v>
      </c>
      <c r="R16" s="19">
        <f t="shared" si="3"/>
        <v>8</v>
      </c>
      <c r="S16" s="19">
        <f t="shared" si="4"/>
        <v>14</v>
      </c>
      <c r="T16" s="14">
        <f t="shared" si="5"/>
        <v>45</v>
      </c>
      <c r="U16" s="12">
        <f t="shared" si="7"/>
        <v>0</v>
      </c>
    </row>
    <row r="17" spans="1:21" s="15" customFormat="1" ht="18.75" customHeight="1">
      <c r="A17" s="92">
        <v>13</v>
      </c>
      <c r="B17" s="44" t="s">
        <v>51</v>
      </c>
      <c r="C17" s="26" t="s">
        <v>52</v>
      </c>
      <c r="D17" s="26" t="s">
        <v>31</v>
      </c>
      <c r="E17" s="17">
        <v>6</v>
      </c>
      <c r="F17" s="17">
        <v>14</v>
      </c>
      <c r="G17" s="17">
        <v>2</v>
      </c>
      <c r="H17" s="17">
        <v>20</v>
      </c>
      <c r="I17" s="17">
        <v>35</v>
      </c>
      <c r="J17" s="17">
        <v>34</v>
      </c>
      <c r="K17" s="17">
        <v>35</v>
      </c>
      <c r="L17" s="17">
        <v>4</v>
      </c>
      <c r="M17" s="18"/>
      <c r="N17" s="14">
        <f>SUM(E17:M17)</f>
        <v>150</v>
      </c>
      <c r="O17" s="19">
        <f t="shared" si="0"/>
        <v>2</v>
      </c>
      <c r="P17" s="19">
        <f t="shared" si="1"/>
        <v>4</v>
      </c>
      <c r="Q17" s="19">
        <f t="shared" si="2"/>
        <v>6</v>
      </c>
      <c r="R17" s="19">
        <f t="shared" si="3"/>
        <v>14</v>
      </c>
      <c r="S17" s="19">
        <f t="shared" si="4"/>
        <v>20</v>
      </c>
      <c r="T17" s="14">
        <f t="shared" si="5"/>
        <v>46</v>
      </c>
      <c r="U17" s="12">
        <f t="shared" si="7"/>
        <v>0</v>
      </c>
    </row>
    <row r="18" spans="1:21" s="20" customFormat="1" ht="18.75" customHeight="1">
      <c r="A18" s="92">
        <v>14</v>
      </c>
      <c r="B18" s="66" t="s">
        <v>61</v>
      </c>
      <c r="C18" s="48" t="s">
        <v>62</v>
      </c>
      <c r="D18" s="48" t="s">
        <v>32</v>
      </c>
      <c r="E18" s="17">
        <v>11</v>
      </c>
      <c r="F18" s="17">
        <v>12</v>
      </c>
      <c r="G18" s="17">
        <v>8</v>
      </c>
      <c r="H18" s="17">
        <v>26</v>
      </c>
      <c r="I18" s="17">
        <v>35</v>
      </c>
      <c r="J18" s="17">
        <v>13</v>
      </c>
      <c r="K18" s="17">
        <v>25</v>
      </c>
      <c r="L18" s="17">
        <v>6</v>
      </c>
      <c r="M18" s="62"/>
      <c r="N18" s="14">
        <f t="shared" si="6"/>
        <v>136</v>
      </c>
      <c r="O18" s="19">
        <f t="shared" si="0"/>
        <v>6</v>
      </c>
      <c r="P18" s="19">
        <f t="shared" si="1"/>
        <v>8</v>
      </c>
      <c r="Q18" s="19">
        <f t="shared" si="2"/>
        <v>11</v>
      </c>
      <c r="R18" s="19">
        <f t="shared" si="3"/>
        <v>12</v>
      </c>
      <c r="S18" s="19">
        <f t="shared" si="4"/>
        <v>13</v>
      </c>
      <c r="T18" s="14">
        <f t="shared" si="5"/>
        <v>50</v>
      </c>
      <c r="U18" s="12">
        <f t="shared" si="7"/>
        <v>0</v>
      </c>
    </row>
    <row r="19" spans="1:21" s="15" customFormat="1" ht="18.75" customHeight="1">
      <c r="A19" s="92">
        <v>15</v>
      </c>
      <c r="B19" s="66" t="s">
        <v>9</v>
      </c>
      <c r="C19" s="48" t="s">
        <v>20</v>
      </c>
      <c r="D19" s="48" t="s">
        <v>32</v>
      </c>
      <c r="E19" s="17">
        <v>24</v>
      </c>
      <c r="F19" s="17">
        <v>18</v>
      </c>
      <c r="G19" s="17">
        <v>6</v>
      </c>
      <c r="H19" s="17">
        <v>17</v>
      </c>
      <c r="I19" s="17">
        <v>11</v>
      </c>
      <c r="J19" s="17">
        <v>20</v>
      </c>
      <c r="K19" s="17">
        <v>7</v>
      </c>
      <c r="L19" s="17">
        <v>10</v>
      </c>
      <c r="M19" s="64"/>
      <c r="N19" s="14">
        <f>SUM(E19:M19)</f>
        <v>113</v>
      </c>
      <c r="O19" s="19">
        <f t="shared" si="0"/>
        <v>6</v>
      </c>
      <c r="P19" s="19">
        <f t="shared" si="1"/>
        <v>7</v>
      </c>
      <c r="Q19" s="19">
        <f t="shared" si="2"/>
        <v>10</v>
      </c>
      <c r="R19" s="19">
        <f t="shared" si="3"/>
        <v>11</v>
      </c>
      <c r="S19" s="19">
        <f t="shared" si="4"/>
        <v>17</v>
      </c>
      <c r="T19" s="14">
        <f t="shared" si="5"/>
        <v>51</v>
      </c>
      <c r="U19" s="12">
        <f t="shared" si="7"/>
        <v>0</v>
      </c>
    </row>
    <row r="20" spans="1:21" s="15" customFormat="1" ht="18.75" customHeight="1">
      <c r="A20" s="92">
        <v>16</v>
      </c>
      <c r="B20" s="44" t="s">
        <v>10</v>
      </c>
      <c r="C20" s="26" t="s">
        <v>20</v>
      </c>
      <c r="D20" s="26" t="s">
        <v>31</v>
      </c>
      <c r="E20" s="17">
        <v>16</v>
      </c>
      <c r="F20" s="17">
        <v>7</v>
      </c>
      <c r="G20" s="17">
        <v>21</v>
      </c>
      <c r="H20" s="17">
        <v>22</v>
      </c>
      <c r="I20" s="17">
        <v>35</v>
      </c>
      <c r="J20" s="17">
        <v>14</v>
      </c>
      <c r="K20" s="17">
        <v>13</v>
      </c>
      <c r="L20" s="17">
        <v>11</v>
      </c>
      <c r="M20" s="63"/>
      <c r="N20" s="14">
        <f t="shared" si="6"/>
        <v>139</v>
      </c>
      <c r="O20" s="19">
        <f t="shared" si="0"/>
        <v>7</v>
      </c>
      <c r="P20" s="19">
        <f t="shared" si="1"/>
        <v>11</v>
      </c>
      <c r="Q20" s="19">
        <f t="shared" si="2"/>
        <v>13</v>
      </c>
      <c r="R20" s="19">
        <f t="shared" si="3"/>
        <v>14</v>
      </c>
      <c r="S20" s="19">
        <f t="shared" si="4"/>
        <v>16</v>
      </c>
      <c r="T20" s="14">
        <f t="shared" si="5"/>
        <v>61</v>
      </c>
      <c r="U20" s="12">
        <f t="shared" si="7"/>
        <v>0</v>
      </c>
    </row>
    <row r="21" spans="1:21" s="21" customFormat="1" ht="18.75" customHeight="1">
      <c r="A21" s="92">
        <v>17</v>
      </c>
      <c r="B21" s="68" t="s">
        <v>40</v>
      </c>
      <c r="C21" s="50" t="s">
        <v>46</v>
      </c>
      <c r="D21" s="50" t="s">
        <v>47</v>
      </c>
      <c r="E21" s="17">
        <v>21</v>
      </c>
      <c r="F21" s="17">
        <v>30</v>
      </c>
      <c r="G21" s="17">
        <v>16</v>
      </c>
      <c r="H21" s="17">
        <v>11</v>
      </c>
      <c r="I21" s="17">
        <v>22</v>
      </c>
      <c r="J21" s="17">
        <v>6</v>
      </c>
      <c r="K21" s="17">
        <v>17</v>
      </c>
      <c r="L21" s="17">
        <v>15</v>
      </c>
      <c r="M21" s="64"/>
      <c r="N21" s="14">
        <f>SUM(E21:M21)</f>
        <v>138</v>
      </c>
      <c r="O21" s="19">
        <f t="shared" si="0"/>
        <v>6</v>
      </c>
      <c r="P21" s="19">
        <f t="shared" si="1"/>
        <v>11</v>
      </c>
      <c r="Q21" s="19">
        <f t="shared" si="2"/>
        <v>15</v>
      </c>
      <c r="R21" s="19">
        <f t="shared" si="3"/>
        <v>16</v>
      </c>
      <c r="S21" s="19">
        <f t="shared" si="4"/>
        <v>17</v>
      </c>
      <c r="T21" s="14">
        <f t="shared" si="5"/>
        <v>65</v>
      </c>
      <c r="U21" s="12">
        <f t="shared" si="7"/>
        <v>0</v>
      </c>
    </row>
    <row r="22" spans="1:21" s="15" customFormat="1" ht="18.75" customHeight="1">
      <c r="A22" s="92">
        <v>18</v>
      </c>
      <c r="B22" s="68" t="s">
        <v>15</v>
      </c>
      <c r="C22" s="50" t="s">
        <v>38</v>
      </c>
      <c r="D22" s="50" t="s">
        <v>47</v>
      </c>
      <c r="E22" s="17">
        <v>25</v>
      </c>
      <c r="F22" s="17">
        <v>25</v>
      </c>
      <c r="G22" s="17">
        <v>26</v>
      </c>
      <c r="H22" s="17">
        <v>3</v>
      </c>
      <c r="I22" s="17">
        <v>20</v>
      </c>
      <c r="J22" s="17">
        <v>12</v>
      </c>
      <c r="K22" s="17">
        <v>26</v>
      </c>
      <c r="L22" s="17">
        <v>5</v>
      </c>
      <c r="M22" s="64"/>
      <c r="N22" s="14">
        <f t="shared" si="6"/>
        <v>142</v>
      </c>
      <c r="O22" s="19">
        <f t="shared" si="0"/>
        <v>3</v>
      </c>
      <c r="P22" s="19">
        <f t="shared" si="1"/>
        <v>5</v>
      </c>
      <c r="Q22" s="19">
        <f t="shared" si="2"/>
        <v>12</v>
      </c>
      <c r="R22" s="19">
        <f t="shared" si="3"/>
        <v>20</v>
      </c>
      <c r="S22" s="19">
        <f t="shared" si="4"/>
        <v>25</v>
      </c>
      <c r="T22" s="14">
        <f t="shared" si="5"/>
        <v>65</v>
      </c>
      <c r="U22" s="12">
        <f t="shared" si="7"/>
        <v>0</v>
      </c>
    </row>
    <row r="23" spans="1:21" s="20" customFormat="1" ht="18.75" customHeight="1">
      <c r="A23" s="92">
        <v>19</v>
      </c>
      <c r="B23" s="44" t="s">
        <v>12</v>
      </c>
      <c r="C23" s="26" t="s">
        <v>23</v>
      </c>
      <c r="D23" s="26" t="s">
        <v>31</v>
      </c>
      <c r="E23" s="17">
        <v>15</v>
      </c>
      <c r="F23" s="17">
        <v>28</v>
      </c>
      <c r="G23" s="17">
        <v>9</v>
      </c>
      <c r="H23" s="17">
        <v>19</v>
      </c>
      <c r="I23" s="17">
        <v>7</v>
      </c>
      <c r="J23" s="17">
        <v>21</v>
      </c>
      <c r="K23" s="17">
        <v>23</v>
      </c>
      <c r="L23" s="17">
        <v>16</v>
      </c>
      <c r="M23" s="64"/>
      <c r="N23" s="14">
        <f t="shared" si="6"/>
        <v>138</v>
      </c>
      <c r="O23" s="19">
        <f t="shared" si="0"/>
        <v>7</v>
      </c>
      <c r="P23" s="19">
        <f t="shared" si="1"/>
        <v>9</v>
      </c>
      <c r="Q23" s="19">
        <f t="shared" si="2"/>
        <v>15</v>
      </c>
      <c r="R23" s="19">
        <f t="shared" si="3"/>
        <v>16</v>
      </c>
      <c r="S23" s="19">
        <f t="shared" si="4"/>
        <v>19</v>
      </c>
      <c r="T23" s="14">
        <f t="shared" si="5"/>
        <v>66</v>
      </c>
      <c r="U23" s="12">
        <f t="shared" si="7"/>
        <v>0</v>
      </c>
    </row>
    <row r="24" spans="1:21" s="15" customFormat="1" ht="18.75" customHeight="1">
      <c r="A24" s="92">
        <v>20</v>
      </c>
      <c r="B24" s="44" t="s">
        <v>30</v>
      </c>
      <c r="C24" s="26" t="s">
        <v>28</v>
      </c>
      <c r="D24" s="26" t="s">
        <v>31</v>
      </c>
      <c r="E24" s="17">
        <v>23</v>
      </c>
      <c r="F24" s="17">
        <v>17</v>
      </c>
      <c r="G24" s="17">
        <v>19</v>
      </c>
      <c r="H24" s="17">
        <v>15</v>
      </c>
      <c r="I24" s="17">
        <v>12</v>
      </c>
      <c r="J24" s="17">
        <v>5</v>
      </c>
      <c r="K24" s="17">
        <v>24</v>
      </c>
      <c r="L24" s="17">
        <v>21</v>
      </c>
      <c r="M24" s="62"/>
      <c r="N24" s="14">
        <f t="shared" si="6"/>
        <v>136</v>
      </c>
      <c r="O24" s="19">
        <f t="shared" si="0"/>
        <v>5</v>
      </c>
      <c r="P24" s="19">
        <f t="shared" si="1"/>
        <v>12</v>
      </c>
      <c r="Q24" s="19">
        <f t="shared" si="2"/>
        <v>15</v>
      </c>
      <c r="R24" s="19">
        <f t="shared" si="3"/>
        <v>17</v>
      </c>
      <c r="S24" s="19">
        <f t="shared" si="4"/>
        <v>19</v>
      </c>
      <c r="T24" s="14">
        <f t="shared" si="5"/>
        <v>68</v>
      </c>
      <c r="U24" s="12">
        <f t="shared" si="7"/>
        <v>0</v>
      </c>
    </row>
    <row r="25" spans="1:21" s="21" customFormat="1" ht="18.75" customHeight="1">
      <c r="A25" s="92">
        <v>21</v>
      </c>
      <c r="B25" s="44" t="s">
        <v>29</v>
      </c>
      <c r="C25" s="26" t="s">
        <v>22</v>
      </c>
      <c r="D25" s="26" t="s">
        <v>31</v>
      </c>
      <c r="E25" s="17">
        <v>31</v>
      </c>
      <c r="F25" s="17">
        <v>4</v>
      </c>
      <c r="G25" s="17">
        <v>17</v>
      </c>
      <c r="H25" s="17">
        <v>6</v>
      </c>
      <c r="I25" s="17">
        <v>35</v>
      </c>
      <c r="J25" s="17">
        <v>15</v>
      </c>
      <c r="K25" s="17">
        <v>35</v>
      </c>
      <c r="L25" s="17">
        <v>27</v>
      </c>
      <c r="M25" s="62"/>
      <c r="N25" s="14">
        <f>SUM(E25:M25)</f>
        <v>170</v>
      </c>
      <c r="O25" s="19">
        <f>SMALL(E25:M25,1)</f>
        <v>4</v>
      </c>
      <c r="P25" s="19">
        <f>SMALL(E25:M25,2)</f>
        <v>6</v>
      </c>
      <c r="Q25" s="19">
        <f>SMALL(E25:M25,3)</f>
        <v>15</v>
      </c>
      <c r="R25" s="19">
        <f>SMALL(E25:M25,4)</f>
        <v>17</v>
      </c>
      <c r="S25" s="19">
        <f>SMALL(E25:M25,5)</f>
        <v>27</v>
      </c>
      <c r="T25" s="14">
        <f t="shared" si="5"/>
        <v>69</v>
      </c>
      <c r="U25" s="12">
        <f t="shared" si="7"/>
        <v>0</v>
      </c>
    </row>
    <row r="26" spans="1:21" s="12" customFormat="1" ht="18.75" customHeight="1">
      <c r="A26" s="92">
        <v>22</v>
      </c>
      <c r="B26" s="68" t="s">
        <v>39</v>
      </c>
      <c r="C26" s="50" t="s">
        <v>45</v>
      </c>
      <c r="D26" s="50" t="s">
        <v>86</v>
      </c>
      <c r="E26" s="17">
        <v>9</v>
      </c>
      <c r="F26" s="17">
        <v>22</v>
      </c>
      <c r="G26" s="17">
        <v>20</v>
      </c>
      <c r="H26" s="17">
        <v>9</v>
      </c>
      <c r="I26" s="17">
        <v>17</v>
      </c>
      <c r="J26" s="17">
        <v>34</v>
      </c>
      <c r="K26" s="17">
        <v>16</v>
      </c>
      <c r="L26" s="17">
        <v>22</v>
      </c>
      <c r="M26" s="63"/>
      <c r="N26" s="14">
        <f t="shared" si="6"/>
        <v>149</v>
      </c>
      <c r="O26" s="19">
        <f t="shared" si="0"/>
        <v>9</v>
      </c>
      <c r="P26" s="19">
        <f t="shared" si="1"/>
        <v>9</v>
      </c>
      <c r="Q26" s="19">
        <f t="shared" si="2"/>
        <v>16</v>
      </c>
      <c r="R26" s="19">
        <f t="shared" si="3"/>
        <v>17</v>
      </c>
      <c r="S26" s="19">
        <f t="shared" si="4"/>
        <v>20</v>
      </c>
      <c r="T26" s="14">
        <f t="shared" si="5"/>
        <v>71</v>
      </c>
      <c r="U26" s="12">
        <f t="shared" si="7"/>
        <v>0</v>
      </c>
    </row>
    <row r="27" spans="1:21" s="12" customFormat="1" ht="18.75" customHeight="1">
      <c r="A27" s="92">
        <v>23</v>
      </c>
      <c r="B27" s="66" t="s">
        <v>7</v>
      </c>
      <c r="C27" s="48" t="s">
        <v>20</v>
      </c>
      <c r="D27" s="48" t="s">
        <v>32</v>
      </c>
      <c r="E27" s="17">
        <v>34</v>
      </c>
      <c r="F27" s="17">
        <v>11</v>
      </c>
      <c r="G27" s="17">
        <v>11</v>
      </c>
      <c r="H27" s="17">
        <v>24</v>
      </c>
      <c r="I27" s="17">
        <v>35</v>
      </c>
      <c r="J27" s="17">
        <v>16</v>
      </c>
      <c r="K27" s="17">
        <v>15</v>
      </c>
      <c r="L27" s="17">
        <v>23</v>
      </c>
      <c r="M27" s="62"/>
      <c r="N27" s="14">
        <f>SUM(E27:M27)</f>
        <v>169</v>
      </c>
      <c r="O27" s="19">
        <f>SMALL(E27:M27,1)</f>
        <v>11</v>
      </c>
      <c r="P27" s="19">
        <f>SMALL(E27:M27,2)</f>
        <v>11</v>
      </c>
      <c r="Q27" s="19">
        <f>SMALL(E27:M27,3)</f>
        <v>15</v>
      </c>
      <c r="R27" s="19">
        <f>SMALL(E27:M27,4)</f>
        <v>16</v>
      </c>
      <c r="S27" s="19">
        <f>SMALL(E27:M27,5)</f>
        <v>23</v>
      </c>
      <c r="T27" s="14">
        <f t="shared" si="5"/>
        <v>76</v>
      </c>
      <c r="U27" s="12">
        <f t="shared" si="7"/>
        <v>0</v>
      </c>
    </row>
    <row r="28" spans="1:21" s="12" customFormat="1" ht="18.75" customHeight="1">
      <c r="A28" s="92">
        <v>24</v>
      </c>
      <c r="B28" s="68" t="s">
        <v>67</v>
      </c>
      <c r="C28" s="50" t="s">
        <v>68</v>
      </c>
      <c r="D28" s="50" t="s">
        <v>42</v>
      </c>
      <c r="E28" s="17">
        <v>5</v>
      </c>
      <c r="F28" s="17">
        <v>25</v>
      </c>
      <c r="G28" s="17">
        <v>23</v>
      </c>
      <c r="H28" s="17">
        <v>12</v>
      </c>
      <c r="I28" s="17">
        <v>21</v>
      </c>
      <c r="J28" s="17">
        <v>27</v>
      </c>
      <c r="K28" s="17">
        <v>20</v>
      </c>
      <c r="L28" s="17">
        <v>19</v>
      </c>
      <c r="M28" s="18"/>
      <c r="N28" s="14">
        <f>SUM(E28:M28)</f>
        <v>152</v>
      </c>
      <c r="O28" s="19">
        <f>SMALL(E28:M28,1)</f>
        <v>5</v>
      </c>
      <c r="P28" s="19">
        <f>SMALL(E28:M28,2)</f>
        <v>12</v>
      </c>
      <c r="Q28" s="19">
        <f>SMALL(E28:M28,3)</f>
        <v>19</v>
      </c>
      <c r="R28" s="19">
        <f>SMALL(E28:M28,4)</f>
        <v>20</v>
      </c>
      <c r="S28" s="19">
        <f>SMALL(E28:M28,5)</f>
        <v>21</v>
      </c>
      <c r="T28" s="14">
        <f t="shared" si="5"/>
        <v>77</v>
      </c>
      <c r="U28" s="12">
        <f t="shared" si="7"/>
        <v>0</v>
      </c>
    </row>
    <row r="29" spans="1:21" s="12" customFormat="1" ht="18.75" customHeight="1">
      <c r="A29" s="92">
        <v>25</v>
      </c>
      <c r="B29" s="44" t="s">
        <v>4</v>
      </c>
      <c r="C29" s="26" t="s">
        <v>36</v>
      </c>
      <c r="D29" s="26" t="s">
        <v>31</v>
      </c>
      <c r="E29" s="17">
        <v>19</v>
      </c>
      <c r="F29" s="17">
        <v>24</v>
      </c>
      <c r="G29" s="17">
        <v>24</v>
      </c>
      <c r="H29" s="17">
        <v>13</v>
      </c>
      <c r="I29" s="17">
        <v>35</v>
      </c>
      <c r="J29" s="17">
        <v>34</v>
      </c>
      <c r="K29" s="17">
        <v>9</v>
      </c>
      <c r="L29" s="17">
        <v>16</v>
      </c>
      <c r="M29" s="62"/>
      <c r="N29" s="14">
        <f t="shared" si="6"/>
        <v>174</v>
      </c>
      <c r="O29" s="19">
        <f t="shared" si="0"/>
        <v>9</v>
      </c>
      <c r="P29" s="19">
        <f t="shared" si="1"/>
        <v>13</v>
      </c>
      <c r="Q29" s="19">
        <f t="shared" si="2"/>
        <v>16</v>
      </c>
      <c r="R29" s="19">
        <f t="shared" si="3"/>
        <v>19</v>
      </c>
      <c r="S29" s="19">
        <f t="shared" si="4"/>
        <v>24</v>
      </c>
      <c r="T29" s="14">
        <f t="shared" si="5"/>
        <v>81</v>
      </c>
      <c r="U29" s="12">
        <f t="shared" si="7"/>
        <v>0</v>
      </c>
    </row>
    <row r="30" spans="1:21" s="12" customFormat="1" ht="18.75" customHeight="1">
      <c r="A30" s="92">
        <v>26</v>
      </c>
      <c r="B30" s="67" t="s">
        <v>39</v>
      </c>
      <c r="C30" s="49" t="s">
        <v>37</v>
      </c>
      <c r="D30" s="49" t="s">
        <v>33</v>
      </c>
      <c r="E30" s="17">
        <v>22</v>
      </c>
      <c r="F30" s="17">
        <v>23</v>
      </c>
      <c r="G30" s="17">
        <v>32</v>
      </c>
      <c r="H30" s="17">
        <v>21</v>
      </c>
      <c r="I30" s="17">
        <v>8</v>
      </c>
      <c r="J30" s="17">
        <v>23</v>
      </c>
      <c r="K30" s="17">
        <v>27</v>
      </c>
      <c r="L30" s="17">
        <v>9</v>
      </c>
      <c r="M30" s="18"/>
      <c r="N30" s="14">
        <f>SUM(E30:M30)</f>
        <v>165</v>
      </c>
      <c r="O30" s="19">
        <f t="shared" si="0"/>
        <v>8</v>
      </c>
      <c r="P30" s="19">
        <f t="shared" si="1"/>
        <v>9</v>
      </c>
      <c r="Q30" s="19">
        <f t="shared" si="2"/>
        <v>21</v>
      </c>
      <c r="R30" s="19">
        <f t="shared" si="3"/>
        <v>22</v>
      </c>
      <c r="S30" s="19">
        <f t="shared" si="4"/>
        <v>23</v>
      </c>
      <c r="T30" s="14">
        <f t="shared" si="5"/>
        <v>83</v>
      </c>
      <c r="U30" s="12">
        <f t="shared" si="7"/>
        <v>0</v>
      </c>
    </row>
    <row r="31" spans="1:21" s="12" customFormat="1" ht="18.75" customHeight="1">
      <c r="A31" s="92">
        <v>27</v>
      </c>
      <c r="B31" s="66" t="s">
        <v>5</v>
      </c>
      <c r="C31" s="48" t="s">
        <v>18</v>
      </c>
      <c r="D31" s="48" t="s">
        <v>32</v>
      </c>
      <c r="E31" s="17">
        <v>18</v>
      </c>
      <c r="F31" s="17">
        <v>13</v>
      </c>
      <c r="G31" s="17">
        <v>32</v>
      </c>
      <c r="H31" s="17">
        <v>23</v>
      </c>
      <c r="I31" s="17">
        <v>23</v>
      </c>
      <c r="J31" s="17">
        <v>24</v>
      </c>
      <c r="K31" s="17">
        <v>21</v>
      </c>
      <c r="L31" s="17">
        <v>20</v>
      </c>
      <c r="M31" s="64"/>
      <c r="N31" s="14">
        <f t="shared" si="6"/>
        <v>174</v>
      </c>
      <c r="O31" s="19">
        <f t="shared" si="0"/>
        <v>13</v>
      </c>
      <c r="P31" s="19">
        <f t="shared" si="1"/>
        <v>18</v>
      </c>
      <c r="Q31" s="19">
        <f t="shared" si="2"/>
        <v>20</v>
      </c>
      <c r="R31" s="19">
        <f t="shared" si="3"/>
        <v>21</v>
      </c>
      <c r="S31" s="19">
        <f t="shared" si="4"/>
        <v>23</v>
      </c>
      <c r="T31" s="14">
        <f t="shared" si="5"/>
        <v>95</v>
      </c>
      <c r="U31" s="12">
        <f t="shared" si="7"/>
        <v>0</v>
      </c>
    </row>
    <row r="32" spans="1:21" s="12" customFormat="1" ht="18.75" customHeight="1">
      <c r="A32" s="92">
        <v>28</v>
      </c>
      <c r="B32" s="68" t="s">
        <v>59</v>
      </c>
      <c r="C32" s="50" t="s">
        <v>60</v>
      </c>
      <c r="D32" s="50" t="s">
        <v>47</v>
      </c>
      <c r="E32" s="17">
        <v>27</v>
      </c>
      <c r="F32" s="17">
        <v>30</v>
      </c>
      <c r="G32" s="17">
        <v>15</v>
      </c>
      <c r="H32" s="17">
        <v>35</v>
      </c>
      <c r="I32" s="17">
        <v>35</v>
      </c>
      <c r="J32" s="17">
        <v>25</v>
      </c>
      <c r="K32" s="17">
        <v>4</v>
      </c>
      <c r="L32" s="17">
        <v>36</v>
      </c>
      <c r="M32" s="62"/>
      <c r="N32" s="14">
        <f>SUM(E32:M32)</f>
        <v>207</v>
      </c>
      <c r="O32" s="19">
        <f t="shared" si="0"/>
        <v>4</v>
      </c>
      <c r="P32" s="19">
        <f t="shared" si="1"/>
        <v>15</v>
      </c>
      <c r="Q32" s="19">
        <f t="shared" si="2"/>
        <v>25</v>
      </c>
      <c r="R32" s="19">
        <f t="shared" si="3"/>
        <v>27</v>
      </c>
      <c r="S32" s="19">
        <f t="shared" si="4"/>
        <v>30</v>
      </c>
      <c r="T32" s="14">
        <f t="shared" si="5"/>
        <v>101</v>
      </c>
      <c r="U32" s="12">
        <f t="shared" si="7"/>
        <v>0</v>
      </c>
    </row>
    <row r="33" spans="1:21" s="12" customFormat="1" ht="18.75" customHeight="1">
      <c r="A33" s="92">
        <v>29</v>
      </c>
      <c r="B33" s="66" t="s">
        <v>8</v>
      </c>
      <c r="C33" s="48" t="s">
        <v>21</v>
      </c>
      <c r="D33" s="48" t="s">
        <v>32</v>
      </c>
      <c r="E33" s="17">
        <v>27</v>
      </c>
      <c r="F33" s="17">
        <v>27</v>
      </c>
      <c r="G33" s="17">
        <v>39</v>
      </c>
      <c r="H33" s="17">
        <v>16</v>
      </c>
      <c r="I33" s="17">
        <v>35</v>
      </c>
      <c r="J33" s="17">
        <v>22</v>
      </c>
      <c r="K33" s="17">
        <v>18</v>
      </c>
      <c r="L33" s="17">
        <v>25</v>
      </c>
      <c r="M33" s="62"/>
      <c r="N33" s="14">
        <f t="shared" si="6"/>
        <v>209</v>
      </c>
      <c r="O33" s="19">
        <f t="shared" si="0"/>
        <v>16</v>
      </c>
      <c r="P33" s="19">
        <f t="shared" si="1"/>
        <v>18</v>
      </c>
      <c r="Q33" s="19">
        <f t="shared" si="2"/>
        <v>22</v>
      </c>
      <c r="R33" s="19">
        <f t="shared" si="3"/>
        <v>25</v>
      </c>
      <c r="S33" s="19">
        <f t="shared" si="4"/>
        <v>27</v>
      </c>
      <c r="T33" s="14">
        <f t="shared" si="5"/>
        <v>108</v>
      </c>
      <c r="U33" s="12">
        <f t="shared" si="7"/>
        <v>0</v>
      </c>
    </row>
    <row r="34" spans="1:21" s="12" customFormat="1" ht="18.75" customHeight="1">
      <c r="A34" s="92">
        <v>30</v>
      </c>
      <c r="B34" s="66" t="s">
        <v>74</v>
      </c>
      <c r="C34" s="48" t="s">
        <v>41</v>
      </c>
      <c r="D34" s="48" t="s">
        <v>32</v>
      </c>
      <c r="E34" s="17">
        <v>8</v>
      </c>
      <c r="F34" s="17">
        <v>30</v>
      </c>
      <c r="G34" s="17">
        <v>32</v>
      </c>
      <c r="H34" s="17">
        <v>35</v>
      </c>
      <c r="I34" s="17">
        <v>15</v>
      </c>
      <c r="J34" s="17">
        <v>34</v>
      </c>
      <c r="K34" s="17">
        <v>35</v>
      </c>
      <c r="L34" s="17">
        <v>36</v>
      </c>
      <c r="M34" s="77" t="s">
        <v>35</v>
      </c>
      <c r="N34" s="51">
        <f t="shared" si="6"/>
        <v>225</v>
      </c>
      <c r="O34" s="46">
        <f aca="true" t="shared" si="8" ref="O34:O39">SMALL(E34:M34,1)</f>
        <v>8</v>
      </c>
      <c r="P34" s="46">
        <f aca="true" t="shared" si="9" ref="P34:P39">SMALL(E34:M34,2)</f>
        <v>15</v>
      </c>
      <c r="Q34" s="46">
        <f aca="true" t="shared" si="10" ref="Q34:Q39">SMALL(E34:M34,3)</f>
        <v>30</v>
      </c>
      <c r="R34" s="46">
        <f aca="true" t="shared" si="11" ref="R34:R39">SMALL(E34:M34,4)</f>
        <v>32</v>
      </c>
      <c r="S34" s="46">
        <f aca="true" t="shared" si="12" ref="S34:S39">SMALL(E34:M34,5)</f>
        <v>34</v>
      </c>
      <c r="T34" s="14">
        <f t="shared" si="5"/>
        <v>119</v>
      </c>
      <c r="U34" s="12">
        <f t="shared" si="7"/>
        <v>0</v>
      </c>
    </row>
    <row r="35" spans="1:21" s="12" customFormat="1" ht="18.75" customHeight="1">
      <c r="A35" s="92">
        <v>31</v>
      </c>
      <c r="B35" s="67" t="s">
        <v>11</v>
      </c>
      <c r="C35" s="49" t="s">
        <v>26</v>
      </c>
      <c r="D35" s="49" t="s">
        <v>33</v>
      </c>
      <c r="E35" s="17">
        <v>3</v>
      </c>
      <c r="F35" s="17">
        <v>20</v>
      </c>
      <c r="G35" s="17">
        <v>29</v>
      </c>
      <c r="H35" s="17">
        <v>35</v>
      </c>
      <c r="I35" s="17">
        <v>35</v>
      </c>
      <c r="J35" s="17">
        <v>34</v>
      </c>
      <c r="K35" s="17">
        <v>35</v>
      </c>
      <c r="L35" s="17">
        <v>36</v>
      </c>
      <c r="M35" s="64"/>
      <c r="N35" s="14">
        <f t="shared" si="6"/>
        <v>227</v>
      </c>
      <c r="O35" s="46">
        <f t="shared" si="8"/>
        <v>3</v>
      </c>
      <c r="P35" s="46">
        <f t="shared" si="9"/>
        <v>20</v>
      </c>
      <c r="Q35" s="46">
        <f t="shared" si="10"/>
        <v>29</v>
      </c>
      <c r="R35" s="46">
        <f t="shared" si="11"/>
        <v>34</v>
      </c>
      <c r="S35" s="46">
        <f t="shared" si="12"/>
        <v>35</v>
      </c>
      <c r="T35" s="14">
        <f t="shared" si="5"/>
        <v>121</v>
      </c>
      <c r="U35" s="12">
        <f t="shared" si="7"/>
        <v>0</v>
      </c>
    </row>
    <row r="36" spans="1:21" s="12" customFormat="1" ht="18.75" customHeight="1">
      <c r="A36" s="92">
        <v>32</v>
      </c>
      <c r="B36" s="44" t="s">
        <v>65</v>
      </c>
      <c r="C36" s="26" t="s">
        <v>66</v>
      </c>
      <c r="D36" s="26" t="s">
        <v>31</v>
      </c>
      <c r="E36" s="17">
        <v>30</v>
      </c>
      <c r="F36" s="17">
        <v>21</v>
      </c>
      <c r="G36" s="17">
        <v>12</v>
      </c>
      <c r="H36" s="17">
        <v>26</v>
      </c>
      <c r="I36" s="17">
        <v>35</v>
      </c>
      <c r="J36" s="17">
        <v>34</v>
      </c>
      <c r="K36" s="17">
        <v>35</v>
      </c>
      <c r="L36" s="17">
        <v>36</v>
      </c>
      <c r="M36" s="64"/>
      <c r="N36" s="14">
        <f t="shared" si="6"/>
        <v>229</v>
      </c>
      <c r="O36" s="19">
        <f t="shared" si="8"/>
        <v>12</v>
      </c>
      <c r="P36" s="19">
        <f t="shared" si="9"/>
        <v>21</v>
      </c>
      <c r="Q36" s="19">
        <f t="shared" si="10"/>
        <v>26</v>
      </c>
      <c r="R36" s="19">
        <f t="shared" si="11"/>
        <v>30</v>
      </c>
      <c r="S36" s="19">
        <f t="shared" si="12"/>
        <v>34</v>
      </c>
      <c r="T36" s="14">
        <f t="shared" si="5"/>
        <v>123</v>
      </c>
      <c r="U36" s="12">
        <f t="shared" si="7"/>
        <v>0</v>
      </c>
    </row>
    <row r="37" spans="1:21" s="12" customFormat="1" ht="18.75" customHeight="1">
      <c r="A37" s="92">
        <v>33</v>
      </c>
      <c r="B37" s="50" t="s">
        <v>87</v>
      </c>
      <c r="C37" s="89" t="s">
        <v>88</v>
      </c>
      <c r="D37" s="50" t="s">
        <v>90</v>
      </c>
      <c r="E37" s="85">
        <v>34</v>
      </c>
      <c r="F37" s="85">
        <v>34</v>
      </c>
      <c r="G37" s="85">
        <v>34</v>
      </c>
      <c r="H37" s="85">
        <v>23</v>
      </c>
      <c r="I37" s="85">
        <v>14</v>
      </c>
      <c r="J37" s="85">
        <v>18</v>
      </c>
      <c r="K37" s="85">
        <v>35</v>
      </c>
      <c r="L37" s="85">
        <v>36</v>
      </c>
      <c r="M37" s="85"/>
      <c r="N37" s="14">
        <f>SUM(E37:M37)</f>
        <v>228</v>
      </c>
      <c r="O37" s="86">
        <f t="shared" si="8"/>
        <v>14</v>
      </c>
      <c r="P37" s="86">
        <f t="shared" si="9"/>
        <v>18</v>
      </c>
      <c r="Q37" s="86">
        <f t="shared" si="10"/>
        <v>23</v>
      </c>
      <c r="R37" s="86">
        <f t="shared" si="11"/>
        <v>34</v>
      </c>
      <c r="S37" s="86">
        <f t="shared" si="12"/>
        <v>34</v>
      </c>
      <c r="T37" s="14">
        <f t="shared" si="5"/>
        <v>123</v>
      </c>
      <c r="U37" s="12">
        <f t="shared" si="7"/>
        <v>0</v>
      </c>
    </row>
    <row r="38" spans="1:21" s="12" customFormat="1" ht="18.75" customHeight="1">
      <c r="A38" s="92">
        <v>35</v>
      </c>
      <c r="B38" s="81" t="s">
        <v>48</v>
      </c>
      <c r="C38" s="82" t="s">
        <v>16</v>
      </c>
      <c r="D38" s="82" t="s">
        <v>32</v>
      </c>
      <c r="E38" s="45">
        <v>34</v>
      </c>
      <c r="F38" s="45">
        <v>34</v>
      </c>
      <c r="G38" s="45">
        <v>34</v>
      </c>
      <c r="H38" s="45">
        <v>35</v>
      </c>
      <c r="I38" s="45">
        <v>35</v>
      </c>
      <c r="J38" s="45">
        <v>34</v>
      </c>
      <c r="K38" s="45">
        <v>35</v>
      </c>
      <c r="L38" s="45">
        <v>36</v>
      </c>
      <c r="M38" s="87"/>
      <c r="N38" s="88">
        <f>SUM(E38:M38)</f>
        <v>277</v>
      </c>
      <c r="O38" s="84">
        <f t="shared" si="8"/>
        <v>34</v>
      </c>
      <c r="P38" s="84">
        <f t="shared" si="9"/>
        <v>34</v>
      </c>
      <c r="Q38" s="84">
        <f t="shared" si="10"/>
        <v>34</v>
      </c>
      <c r="R38" s="84">
        <f t="shared" si="11"/>
        <v>34</v>
      </c>
      <c r="S38" s="84">
        <f t="shared" si="12"/>
        <v>35</v>
      </c>
      <c r="T38" s="83">
        <f t="shared" si="5"/>
        <v>171</v>
      </c>
      <c r="U38" s="12">
        <f t="shared" si="7"/>
        <v>0</v>
      </c>
    </row>
    <row r="39" spans="1:21" s="12" customFormat="1" ht="18.75" customHeight="1">
      <c r="A39" s="93">
        <v>35</v>
      </c>
      <c r="B39" s="66" t="s">
        <v>57</v>
      </c>
      <c r="C39" s="48" t="s">
        <v>58</v>
      </c>
      <c r="D39" s="48" t="s">
        <v>32</v>
      </c>
      <c r="E39" s="17">
        <v>34</v>
      </c>
      <c r="F39" s="17">
        <v>34</v>
      </c>
      <c r="G39" s="17">
        <v>34</v>
      </c>
      <c r="H39" s="17">
        <v>35</v>
      </c>
      <c r="I39" s="17">
        <v>35</v>
      </c>
      <c r="J39" s="17">
        <v>34</v>
      </c>
      <c r="K39" s="17">
        <v>35</v>
      </c>
      <c r="L39" s="17">
        <v>36</v>
      </c>
      <c r="M39" s="18"/>
      <c r="N39" s="14">
        <f>SUM(E39:M39)</f>
        <v>277</v>
      </c>
      <c r="O39" s="19">
        <f t="shared" si="8"/>
        <v>34</v>
      </c>
      <c r="P39" s="19">
        <f t="shared" si="9"/>
        <v>34</v>
      </c>
      <c r="Q39" s="19">
        <f t="shared" si="10"/>
        <v>34</v>
      </c>
      <c r="R39" s="19">
        <f t="shared" si="11"/>
        <v>34</v>
      </c>
      <c r="S39" s="19">
        <f t="shared" si="12"/>
        <v>35</v>
      </c>
      <c r="T39" s="14">
        <f t="shared" si="5"/>
        <v>171</v>
      </c>
      <c r="U39" s="12">
        <f t="shared" si="7"/>
        <v>0</v>
      </c>
    </row>
    <row r="40" spans="5:20" s="12" customFormat="1" ht="18.75" customHeight="1">
      <c r="E40" s="22"/>
      <c r="F40" s="22"/>
      <c r="G40" s="22"/>
      <c r="H40" s="15"/>
      <c r="I40" s="15"/>
      <c r="J40" s="15"/>
      <c r="K40" s="15"/>
      <c r="L40" s="15"/>
      <c r="M40" s="15"/>
      <c r="N40" s="15"/>
      <c r="O40" s="22"/>
      <c r="P40" s="22"/>
      <c r="Q40" s="22"/>
      <c r="R40" s="22"/>
      <c r="S40" s="22"/>
      <c r="T40" s="15"/>
    </row>
    <row r="41" spans="5:20" s="12" customFormat="1" ht="18.75" customHeight="1">
      <c r="E41" s="22"/>
      <c r="F41" s="22"/>
      <c r="G41" s="22"/>
      <c r="H41" s="15"/>
      <c r="I41" s="15"/>
      <c r="J41" s="15"/>
      <c r="K41" s="15"/>
      <c r="L41" s="15"/>
      <c r="M41" s="15"/>
      <c r="N41" s="15"/>
      <c r="O41" s="22"/>
      <c r="P41" s="22"/>
      <c r="Q41" s="22"/>
      <c r="R41" s="22"/>
      <c r="S41" s="22"/>
      <c r="T41" s="15"/>
    </row>
    <row r="42" spans="5:20" s="12" customFormat="1" ht="18.75" customHeight="1">
      <c r="E42" s="22"/>
      <c r="F42" s="22"/>
      <c r="G42" s="22"/>
      <c r="H42" s="15"/>
      <c r="I42" s="15"/>
      <c r="J42" s="15"/>
      <c r="K42" s="15"/>
      <c r="L42" s="15"/>
      <c r="M42" s="15"/>
      <c r="N42" s="15"/>
      <c r="O42" s="22"/>
      <c r="P42" s="22"/>
      <c r="Q42" s="22"/>
      <c r="R42" s="22"/>
      <c r="S42" s="22"/>
      <c r="T42" s="15"/>
    </row>
    <row r="43" spans="5:20" s="12" customFormat="1" ht="18.75" customHeight="1">
      <c r="E43" s="22"/>
      <c r="F43" s="22"/>
      <c r="G43" s="22"/>
      <c r="H43" s="15"/>
      <c r="I43" s="15"/>
      <c r="J43" s="15"/>
      <c r="K43" s="15"/>
      <c r="L43" s="15"/>
      <c r="M43" s="15"/>
      <c r="N43" s="15"/>
      <c r="O43" s="22"/>
      <c r="P43" s="22"/>
      <c r="Q43" s="22"/>
      <c r="R43" s="22"/>
      <c r="S43" s="22"/>
      <c r="T43" s="15"/>
    </row>
    <row r="44" spans="5:20" s="12" customFormat="1" ht="18.75" customHeight="1">
      <c r="E44" s="22"/>
      <c r="F44" s="22"/>
      <c r="G44" s="22"/>
      <c r="H44" s="15"/>
      <c r="I44" s="15"/>
      <c r="J44" s="15"/>
      <c r="K44" s="15"/>
      <c r="L44" s="15"/>
      <c r="M44" s="15"/>
      <c r="N44" s="15"/>
      <c r="O44" s="22"/>
      <c r="P44" s="22"/>
      <c r="Q44" s="22"/>
      <c r="R44" s="22"/>
      <c r="S44" s="22"/>
      <c r="T44" s="15"/>
    </row>
    <row r="45" spans="5:20" s="12" customFormat="1" ht="18.75" customHeight="1">
      <c r="E45" s="22"/>
      <c r="F45" s="22"/>
      <c r="G45" s="22"/>
      <c r="H45" s="15"/>
      <c r="I45" s="15"/>
      <c r="J45" s="15"/>
      <c r="K45" s="15"/>
      <c r="L45" s="15"/>
      <c r="M45" s="15"/>
      <c r="N45" s="15"/>
      <c r="O45" s="22"/>
      <c r="P45" s="22"/>
      <c r="Q45" s="22"/>
      <c r="R45" s="22"/>
      <c r="S45" s="22"/>
      <c r="T45" s="15"/>
    </row>
    <row r="46" spans="5:20" s="12" customFormat="1" ht="18.75" customHeight="1">
      <c r="E46" s="22"/>
      <c r="F46" s="22"/>
      <c r="G46" s="22"/>
      <c r="H46" s="15"/>
      <c r="I46" s="15"/>
      <c r="J46" s="15"/>
      <c r="K46" s="15"/>
      <c r="L46" s="15"/>
      <c r="M46" s="15"/>
      <c r="N46" s="15"/>
      <c r="O46" s="22"/>
      <c r="P46" s="22"/>
      <c r="Q46" s="22"/>
      <c r="R46" s="22"/>
      <c r="S46" s="22"/>
      <c r="T46" s="15"/>
    </row>
    <row r="47" spans="5:20" s="12" customFormat="1" ht="18.75" customHeight="1">
      <c r="E47" s="22"/>
      <c r="F47" s="22"/>
      <c r="G47" s="22"/>
      <c r="H47" s="15"/>
      <c r="I47" s="15"/>
      <c r="J47" s="15"/>
      <c r="K47" s="15"/>
      <c r="L47" s="15"/>
      <c r="M47" s="15"/>
      <c r="N47" s="15"/>
      <c r="O47" s="22"/>
      <c r="P47" s="22"/>
      <c r="Q47" s="22"/>
      <c r="R47" s="22"/>
      <c r="S47" s="22"/>
      <c r="T47" s="15"/>
    </row>
    <row r="48" spans="5:20" s="12" customFormat="1" ht="18.75" customHeight="1">
      <c r="E48" s="22"/>
      <c r="F48" s="22"/>
      <c r="G48" s="22"/>
      <c r="H48" s="15"/>
      <c r="I48" s="15"/>
      <c r="J48" s="15"/>
      <c r="K48" s="15"/>
      <c r="L48" s="15"/>
      <c r="M48" s="15"/>
      <c r="N48" s="15"/>
      <c r="O48" s="22"/>
      <c r="P48" s="22"/>
      <c r="Q48" s="22"/>
      <c r="R48" s="22"/>
      <c r="S48" s="22"/>
      <c r="T48" s="15"/>
    </row>
    <row r="49" spans="5:20" s="12" customFormat="1" ht="18.75" customHeight="1">
      <c r="E49" s="22"/>
      <c r="F49" s="22"/>
      <c r="G49" s="22"/>
      <c r="H49" s="15"/>
      <c r="I49" s="15"/>
      <c r="J49" s="15"/>
      <c r="K49" s="15"/>
      <c r="L49" s="15"/>
      <c r="M49" s="15"/>
      <c r="N49" s="15"/>
      <c r="O49" s="22"/>
      <c r="P49" s="22"/>
      <c r="Q49" s="22"/>
      <c r="R49" s="22"/>
      <c r="S49" s="22"/>
      <c r="T49" s="15"/>
    </row>
    <row r="50" spans="5:20" s="12" customFormat="1" ht="18.75" customHeight="1">
      <c r="E50" s="22"/>
      <c r="F50" s="22"/>
      <c r="G50" s="22"/>
      <c r="H50" s="15"/>
      <c r="I50" s="15"/>
      <c r="J50" s="15"/>
      <c r="K50" s="15"/>
      <c r="L50" s="15"/>
      <c r="M50" s="15"/>
      <c r="N50" s="15"/>
      <c r="O50" s="22"/>
      <c r="P50" s="22"/>
      <c r="Q50" s="22"/>
      <c r="R50" s="22"/>
      <c r="S50" s="22"/>
      <c r="T50" s="15"/>
    </row>
    <row r="51" spans="5:20" s="12" customFormat="1" ht="19.5" customHeight="1">
      <c r="E51" s="22"/>
      <c r="F51" s="22"/>
      <c r="G51" s="22"/>
      <c r="H51" s="15"/>
      <c r="I51" s="15"/>
      <c r="J51" s="15"/>
      <c r="K51" s="15"/>
      <c r="L51" s="15"/>
      <c r="M51" s="15"/>
      <c r="N51" s="15"/>
      <c r="O51" s="22"/>
      <c r="P51" s="22"/>
      <c r="Q51" s="22"/>
      <c r="R51" s="22"/>
      <c r="S51" s="22"/>
      <c r="T51" s="15"/>
    </row>
    <row r="52" spans="5:20" s="12" customFormat="1" ht="19.5" customHeight="1">
      <c r="E52" s="22"/>
      <c r="F52" s="22"/>
      <c r="G52" s="22"/>
      <c r="H52" s="15"/>
      <c r="I52" s="15"/>
      <c r="J52" s="15"/>
      <c r="K52" s="15"/>
      <c r="L52" s="15"/>
      <c r="M52" s="15"/>
      <c r="N52" s="15"/>
      <c r="O52" s="22"/>
      <c r="P52" s="22"/>
      <c r="Q52" s="22"/>
      <c r="R52" s="22"/>
      <c r="S52" s="22"/>
      <c r="T52" s="15"/>
    </row>
    <row r="53" spans="5:20" s="12" customFormat="1" ht="19.5" customHeight="1">
      <c r="E53" s="22"/>
      <c r="F53" s="22"/>
      <c r="G53" s="22"/>
      <c r="H53" s="15"/>
      <c r="I53" s="15"/>
      <c r="J53" s="15"/>
      <c r="K53" s="15"/>
      <c r="L53" s="15"/>
      <c r="M53" s="15"/>
      <c r="N53" s="15"/>
      <c r="O53" s="22"/>
      <c r="P53" s="22"/>
      <c r="Q53" s="22"/>
      <c r="R53" s="22"/>
      <c r="S53" s="22"/>
      <c r="T53" s="15"/>
    </row>
    <row r="54" spans="5:20" s="12" customFormat="1" ht="19.5" customHeight="1">
      <c r="E54" s="22"/>
      <c r="F54" s="22"/>
      <c r="G54" s="22"/>
      <c r="H54" s="15"/>
      <c r="I54" s="15"/>
      <c r="J54" s="15"/>
      <c r="K54" s="15"/>
      <c r="L54" s="15"/>
      <c r="M54" s="15"/>
      <c r="N54" s="15"/>
      <c r="O54" s="22"/>
      <c r="P54" s="22"/>
      <c r="Q54" s="22"/>
      <c r="R54" s="22"/>
      <c r="S54" s="22"/>
      <c r="T54" s="15"/>
    </row>
    <row r="55" spans="5:20" s="12" customFormat="1" ht="19.5" customHeight="1">
      <c r="E55" s="22"/>
      <c r="F55" s="22"/>
      <c r="G55" s="22"/>
      <c r="H55" s="15"/>
      <c r="I55" s="15"/>
      <c r="J55" s="15"/>
      <c r="K55" s="15"/>
      <c r="L55" s="15"/>
      <c r="M55" s="15"/>
      <c r="N55" s="15"/>
      <c r="O55" s="22"/>
      <c r="P55" s="22"/>
      <c r="Q55" s="22"/>
      <c r="R55" s="22"/>
      <c r="S55" s="22"/>
      <c r="T55" s="15"/>
    </row>
    <row r="56" spans="5:20" s="12" customFormat="1" ht="19.5" customHeight="1">
      <c r="E56" s="22"/>
      <c r="F56" s="22"/>
      <c r="G56" s="22"/>
      <c r="H56" s="15"/>
      <c r="I56" s="15"/>
      <c r="J56" s="15"/>
      <c r="K56" s="15"/>
      <c r="L56" s="15"/>
      <c r="M56" s="15"/>
      <c r="N56" s="15"/>
      <c r="O56" s="22"/>
      <c r="P56" s="22"/>
      <c r="Q56" s="22"/>
      <c r="R56" s="22"/>
      <c r="S56" s="22"/>
      <c r="T56" s="15"/>
    </row>
    <row r="57" spans="5:20" s="12" customFormat="1" ht="19.5" customHeight="1">
      <c r="E57" s="22"/>
      <c r="F57" s="22"/>
      <c r="G57" s="22"/>
      <c r="H57" s="15"/>
      <c r="I57" s="15"/>
      <c r="J57" s="15"/>
      <c r="K57" s="15"/>
      <c r="L57" s="15"/>
      <c r="M57" s="15"/>
      <c r="N57" s="15"/>
      <c r="O57" s="22"/>
      <c r="P57" s="22"/>
      <c r="Q57" s="22"/>
      <c r="R57" s="22"/>
      <c r="S57" s="22"/>
      <c r="T57" s="15"/>
    </row>
    <row r="58" spans="5:20" s="12" customFormat="1" ht="19.5" customHeight="1">
      <c r="E58" s="22"/>
      <c r="F58" s="22"/>
      <c r="G58" s="22"/>
      <c r="H58" s="15"/>
      <c r="I58" s="15"/>
      <c r="J58" s="15"/>
      <c r="K58" s="15"/>
      <c r="L58" s="15"/>
      <c r="M58" s="15"/>
      <c r="N58" s="15"/>
      <c r="O58" s="22"/>
      <c r="P58" s="22"/>
      <c r="Q58" s="22"/>
      <c r="R58" s="22"/>
      <c r="S58" s="22"/>
      <c r="T58" s="15"/>
    </row>
    <row r="59" spans="5:20" s="12" customFormat="1" ht="19.5" customHeight="1">
      <c r="E59" s="22"/>
      <c r="F59" s="22"/>
      <c r="G59" s="22"/>
      <c r="H59" s="15"/>
      <c r="I59" s="15"/>
      <c r="J59" s="15"/>
      <c r="K59" s="15"/>
      <c r="L59" s="15"/>
      <c r="M59" s="15"/>
      <c r="N59" s="15"/>
      <c r="O59" s="22"/>
      <c r="P59" s="22"/>
      <c r="Q59" s="22"/>
      <c r="R59" s="22"/>
      <c r="S59" s="22"/>
      <c r="T59" s="15"/>
    </row>
    <row r="60" spans="5:20" s="12" customFormat="1" ht="19.5" customHeight="1">
      <c r="E60" s="22"/>
      <c r="F60" s="22"/>
      <c r="G60" s="22"/>
      <c r="H60" s="15"/>
      <c r="I60" s="15"/>
      <c r="J60" s="15"/>
      <c r="K60" s="15"/>
      <c r="L60" s="15"/>
      <c r="M60" s="15"/>
      <c r="N60" s="15"/>
      <c r="O60" s="22"/>
      <c r="P60" s="22"/>
      <c r="Q60" s="22"/>
      <c r="R60" s="22"/>
      <c r="S60" s="22"/>
      <c r="T60" s="15"/>
    </row>
    <row r="61" spans="5:20" s="12" customFormat="1" ht="19.5" customHeight="1">
      <c r="E61" s="22"/>
      <c r="F61" s="22"/>
      <c r="G61" s="22"/>
      <c r="H61" s="15"/>
      <c r="I61" s="15"/>
      <c r="J61" s="15"/>
      <c r="K61" s="15"/>
      <c r="L61" s="15"/>
      <c r="M61" s="15"/>
      <c r="N61" s="15"/>
      <c r="O61" s="22"/>
      <c r="P61" s="22"/>
      <c r="Q61" s="22"/>
      <c r="R61" s="22"/>
      <c r="S61" s="22"/>
      <c r="T61" s="15"/>
    </row>
    <row r="62" spans="5:20" s="12" customFormat="1" ht="19.5" customHeight="1">
      <c r="E62" s="22"/>
      <c r="F62" s="22"/>
      <c r="G62" s="22"/>
      <c r="H62" s="15"/>
      <c r="I62" s="15"/>
      <c r="J62" s="15"/>
      <c r="K62" s="15"/>
      <c r="L62" s="15"/>
      <c r="M62" s="15"/>
      <c r="N62" s="15"/>
      <c r="O62" s="22"/>
      <c r="P62" s="22"/>
      <c r="Q62" s="22"/>
      <c r="R62" s="22"/>
      <c r="S62" s="22"/>
      <c r="T62" s="15"/>
    </row>
    <row r="63" spans="5:20" s="12" customFormat="1" ht="19.5" customHeight="1">
      <c r="E63" s="22"/>
      <c r="F63" s="22"/>
      <c r="G63" s="22"/>
      <c r="H63" s="15"/>
      <c r="I63" s="15"/>
      <c r="J63" s="15"/>
      <c r="K63" s="15"/>
      <c r="L63" s="15"/>
      <c r="M63" s="15"/>
      <c r="N63" s="15"/>
      <c r="O63" s="22"/>
      <c r="P63" s="22"/>
      <c r="Q63" s="22"/>
      <c r="R63" s="22"/>
      <c r="S63" s="22"/>
      <c r="T63" s="15"/>
    </row>
    <row r="64" spans="5:20" s="12" customFormat="1" ht="19.5" customHeight="1">
      <c r="E64" s="22"/>
      <c r="F64" s="22"/>
      <c r="G64" s="22"/>
      <c r="H64" s="15"/>
      <c r="I64" s="15"/>
      <c r="J64" s="15"/>
      <c r="K64" s="15"/>
      <c r="L64" s="15"/>
      <c r="M64" s="15"/>
      <c r="N64" s="15"/>
      <c r="O64" s="22"/>
      <c r="P64" s="22"/>
      <c r="Q64" s="22"/>
      <c r="R64" s="22"/>
      <c r="S64" s="22"/>
      <c r="T64" s="15"/>
    </row>
    <row r="65" spans="5:20" s="12" customFormat="1" ht="19.5" customHeight="1">
      <c r="E65" s="22"/>
      <c r="F65" s="22"/>
      <c r="G65" s="22"/>
      <c r="H65" s="15"/>
      <c r="I65" s="15"/>
      <c r="J65" s="15"/>
      <c r="K65" s="15"/>
      <c r="L65" s="15"/>
      <c r="M65" s="15"/>
      <c r="N65" s="15"/>
      <c r="O65" s="22"/>
      <c r="P65" s="22"/>
      <c r="Q65" s="22"/>
      <c r="R65" s="22"/>
      <c r="S65" s="22"/>
      <c r="T65" s="15"/>
    </row>
    <row r="66" spans="5:20" s="12" customFormat="1" ht="19.5" customHeight="1">
      <c r="E66" s="22"/>
      <c r="F66" s="22"/>
      <c r="G66" s="22"/>
      <c r="H66" s="15"/>
      <c r="I66" s="15"/>
      <c r="J66" s="15"/>
      <c r="K66" s="15"/>
      <c r="L66" s="15"/>
      <c r="M66" s="15"/>
      <c r="N66" s="15"/>
      <c r="O66" s="22"/>
      <c r="P66" s="22"/>
      <c r="Q66" s="22"/>
      <c r="R66" s="22"/>
      <c r="S66" s="22"/>
      <c r="T66" s="15"/>
    </row>
    <row r="67" spans="5:20" s="12" customFormat="1" ht="19.5" customHeight="1">
      <c r="E67" s="22"/>
      <c r="F67" s="22"/>
      <c r="G67" s="22"/>
      <c r="H67" s="15"/>
      <c r="I67" s="15"/>
      <c r="J67" s="15"/>
      <c r="K67" s="15"/>
      <c r="L67" s="15"/>
      <c r="M67" s="15"/>
      <c r="N67" s="15"/>
      <c r="O67" s="22"/>
      <c r="P67" s="22"/>
      <c r="Q67" s="22"/>
      <c r="R67" s="22"/>
      <c r="S67" s="22"/>
      <c r="T67" s="15"/>
    </row>
    <row r="68" spans="5:20" s="12" customFormat="1" ht="19.5" customHeight="1">
      <c r="E68" s="22"/>
      <c r="F68" s="22"/>
      <c r="G68" s="22"/>
      <c r="H68" s="15"/>
      <c r="I68" s="15"/>
      <c r="J68" s="15"/>
      <c r="K68" s="15"/>
      <c r="L68" s="15"/>
      <c r="M68" s="15"/>
      <c r="N68" s="15"/>
      <c r="O68" s="22"/>
      <c r="P68" s="22"/>
      <c r="Q68" s="22"/>
      <c r="R68" s="22"/>
      <c r="S68" s="22"/>
      <c r="T68" s="15"/>
    </row>
    <row r="69" spans="5:20" s="12" customFormat="1" ht="19.5" customHeight="1">
      <c r="E69" s="22"/>
      <c r="F69" s="22"/>
      <c r="G69" s="22"/>
      <c r="H69" s="15"/>
      <c r="I69" s="15"/>
      <c r="J69" s="15"/>
      <c r="K69" s="15"/>
      <c r="L69" s="15"/>
      <c r="M69" s="15"/>
      <c r="N69" s="15"/>
      <c r="O69" s="22"/>
      <c r="P69" s="22"/>
      <c r="Q69" s="22"/>
      <c r="R69" s="22"/>
      <c r="S69" s="22"/>
      <c r="T69" s="15"/>
    </row>
    <row r="70" spans="5:20" s="12" customFormat="1" ht="19.5" customHeight="1">
      <c r="E70" s="22"/>
      <c r="F70" s="22"/>
      <c r="G70" s="22"/>
      <c r="H70" s="15"/>
      <c r="I70" s="15"/>
      <c r="J70" s="15"/>
      <c r="K70" s="15"/>
      <c r="L70" s="15"/>
      <c r="M70" s="15"/>
      <c r="N70" s="15"/>
      <c r="O70" s="22"/>
      <c r="P70" s="22"/>
      <c r="Q70" s="22"/>
      <c r="R70" s="22"/>
      <c r="S70" s="22"/>
      <c r="T70" s="15"/>
    </row>
    <row r="71" spans="5:20" s="12" customFormat="1" ht="19.5" customHeight="1">
      <c r="E71" s="22"/>
      <c r="F71" s="22"/>
      <c r="G71" s="22"/>
      <c r="H71" s="15"/>
      <c r="I71" s="15"/>
      <c r="J71" s="15"/>
      <c r="K71" s="15"/>
      <c r="L71" s="15"/>
      <c r="M71" s="15"/>
      <c r="N71" s="15"/>
      <c r="O71" s="22"/>
      <c r="P71" s="22"/>
      <c r="Q71" s="22"/>
      <c r="R71" s="22"/>
      <c r="S71" s="22"/>
      <c r="T71" s="15"/>
    </row>
    <row r="72" spans="5:20" s="12" customFormat="1" ht="19.5" customHeight="1">
      <c r="E72" s="22"/>
      <c r="F72" s="22"/>
      <c r="G72" s="22"/>
      <c r="H72" s="15"/>
      <c r="I72" s="15"/>
      <c r="J72" s="15"/>
      <c r="K72" s="15"/>
      <c r="L72" s="15"/>
      <c r="M72" s="15"/>
      <c r="N72" s="15"/>
      <c r="O72" s="22"/>
      <c r="P72" s="22"/>
      <c r="Q72" s="22"/>
      <c r="R72" s="22"/>
      <c r="S72" s="22"/>
      <c r="T72" s="15"/>
    </row>
    <row r="73" spans="5:20" s="12" customFormat="1" ht="12.75">
      <c r="E73" s="22"/>
      <c r="F73" s="22"/>
      <c r="G73" s="22"/>
      <c r="H73" s="15"/>
      <c r="I73" s="15"/>
      <c r="J73" s="15"/>
      <c r="K73" s="15"/>
      <c r="L73" s="15"/>
      <c r="M73" s="15"/>
      <c r="N73" s="15"/>
      <c r="O73" s="22"/>
      <c r="P73" s="22"/>
      <c r="Q73" s="22"/>
      <c r="R73" s="22"/>
      <c r="S73" s="22"/>
      <c r="T73" s="15"/>
    </row>
    <row r="74" spans="5:20" s="12" customFormat="1" ht="12.75">
      <c r="E74" s="22"/>
      <c r="F74" s="22"/>
      <c r="G74" s="22"/>
      <c r="H74" s="15"/>
      <c r="I74" s="15"/>
      <c r="J74" s="15"/>
      <c r="K74" s="15"/>
      <c r="L74" s="15"/>
      <c r="M74" s="15"/>
      <c r="N74" s="15"/>
      <c r="O74" s="22"/>
      <c r="P74" s="22"/>
      <c r="Q74" s="22"/>
      <c r="R74" s="22"/>
      <c r="S74" s="22"/>
      <c r="T74" s="15"/>
    </row>
    <row r="75" spans="5:20" s="12" customFormat="1" ht="12.75">
      <c r="E75" s="22"/>
      <c r="F75" s="22"/>
      <c r="G75" s="22"/>
      <c r="H75" s="15"/>
      <c r="I75" s="15"/>
      <c r="J75" s="15"/>
      <c r="K75" s="15"/>
      <c r="L75" s="15"/>
      <c r="M75" s="15"/>
      <c r="N75" s="15"/>
      <c r="O75" s="22"/>
      <c r="P75" s="22"/>
      <c r="Q75" s="22"/>
      <c r="R75" s="22"/>
      <c r="S75" s="22"/>
      <c r="T75" s="15"/>
    </row>
    <row r="76" spans="5:20" s="12" customFormat="1" ht="12.75">
      <c r="E76" s="22"/>
      <c r="F76" s="22"/>
      <c r="G76" s="22"/>
      <c r="H76" s="15"/>
      <c r="I76" s="15"/>
      <c r="J76" s="15"/>
      <c r="K76" s="15"/>
      <c r="L76" s="15"/>
      <c r="M76" s="15"/>
      <c r="N76" s="15"/>
      <c r="O76" s="22"/>
      <c r="P76" s="22"/>
      <c r="Q76" s="22"/>
      <c r="R76" s="22"/>
      <c r="S76" s="22"/>
      <c r="T76" s="15"/>
    </row>
    <row r="77" spans="5:20" s="12" customFormat="1" ht="12.75">
      <c r="E77" s="22"/>
      <c r="F77" s="22"/>
      <c r="G77" s="22"/>
      <c r="H77" s="15"/>
      <c r="I77" s="15"/>
      <c r="J77" s="15"/>
      <c r="K77" s="15"/>
      <c r="L77" s="15"/>
      <c r="M77" s="15"/>
      <c r="N77" s="15"/>
      <c r="O77" s="22"/>
      <c r="P77" s="22"/>
      <c r="Q77" s="22"/>
      <c r="R77" s="22"/>
      <c r="S77" s="22"/>
      <c r="T77" s="15"/>
    </row>
    <row r="78" spans="5:20" s="12" customFormat="1" ht="12.75">
      <c r="E78" s="22"/>
      <c r="F78" s="22"/>
      <c r="G78" s="22"/>
      <c r="H78" s="15"/>
      <c r="I78" s="15"/>
      <c r="J78" s="15"/>
      <c r="K78" s="15"/>
      <c r="L78" s="15"/>
      <c r="M78" s="15"/>
      <c r="N78" s="15"/>
      <c r="O78" s="22"/>
      <c r="P78" s="22"/>
      <c r="Q78" s="22"/>
      <c r="R78" s="22"/>
      <c r="S78" s="22"/>
      <c r="T78" s="15"/>
    </row>
    <row r="79" spans="5:20" s="12" customFormat="1" ht="12.75">
      <c r="E79" s="22"/>
      <c r="F79" s="22"/>
      <c r="G79" s="22"/>
      <c r="H79" s="15"/>
      <c r="I79" s="15"/>
      <c r="J79" s="15"/>
      <c r="K79" s="15"/>
      <c r="L79" s="15"/>
      <c r="M79" s="15"/>
      <c r="N79" s="15"/>
      <c r="O79" s="22"/>
      <c r="P79" s="22"/>
      <c r="Q79" s="22"/>
      <c r="R79" s="22"/>
      <c r="S79" s="22"/>
      <c r="T79" s="15"/>
    </row>
    <row r="80" spans="5:20" s="12" customFormat="1" ht="12.75">
      <c r="E80" s="22"/>
      <c r="F80" s="22"/>
      <c r="G80" s="22"/>
      <c r="H80" s="15"/>
      <c r="I80" s="15"/>
      <c r="J80" s="15"/>
      <c r="K80" s="15"/>
      <c r="L80" s="15"/>
      <c r="M80" s="15"/>
      <c r="N80" s="15"/>
      <c r="O80" s="22"/>
      <c r="P80" s="22"/>
      <c r="Q80" s="22"/>
      <c r="R80" s="22"/>
      <c r="S80" s="22"/>
      <c r="T80" s="15"/>
    </row>
    <row r="81" spans="5:20" s="12" customFormat="1" ht="12.75">
      <c r="E81" s="22"/>
      <c r="F81" s="22"/>
      <c r="G81" s="22"/>
      <c r="H81" s="15"/>
      <c r="I81" s="15"/>
      <c r="J81" s="15"/>
      <c r="K81" s="15"/>
      <c r="L81" s="15"/>
      <c r="M81" s="15"/>
      <c r="N81" s="15"/>
      <c r="O81" s="22"/>
      <c r="P81" s="22"/>
      <c r="Q81" s="22"/>
      <c r="R81" s="22"/>
      <c r="S81" s="22"/>
      <c r="T81" s="15"/>
    </row>
    <row r="82" spans="5:20" s="12" customFormat="1" ht="12.75">
      <c r="E82" s="22"/>
      <c r="F82" s="22"/>
      <c r="G82" s="22"/>
      <c r="H82" s="15"/>
      <c r="I82" s="15"/>
      <c r="J82" s="15"/>
      <c r="K82" s="15"/>
      <c r="L82" s="15"/>
      <c r="M82" s="15"/>
      <c r="N82" s="15"/>
      <c r="O82" s="22"/>
      <c r="P82" s="22"/>
      <c r="Q82" s="22"/>
      <c r="R82" s="22"/>
      <c r="S82" s="22"/>
      <c r="T82" s="15"/>
    </row>
    <row r="83" spans="5:20" s="12" customFormat="1" ht="12.75">
      <c r="E83" s="22"/>
      <c r="F83" s="22"/>
      <c r="G83" s="22"/>
      <c r="H83" s="15"/>
      <c r="I83" s="15"/>
      <c r="J83" s="15"/>
      <c r="K83" s="15"/>
      <c r="L83" s="15"/>
      <c r="M83" s="15"/>
      <c r="N83" s="15"/>
      <c r="O83" s="22"/>
      <c r="P83" s="22"/>
      <c r="Q83" s="22"/>
      <c r="R83" s="22"/>
      <c r="S83" s="22"/>
      <c r="T83" s="15"/>
    </row>
    <row r="84" spans="5:20" s="12" customFormat="1" ht="12.75">
      <c r="E84" s="22"/>
      <c r="F84" s="22"/>
      <c r="G84" s="22"/>
      <c r="H84" s="15"/>
      <c r="I84" s="15"/>
      <c r="J84" s="15"/>
      <c r="K84" s="15"/>
      <c r="L84" s="15"/>
      <c r="M84" s="15"/>
      <c r="N84" s="15"/>
      <c r="O84" s="22"/>
      <c r="P84" s="22"/>
      <c r="Q84" s="22"/>
      <c r="R84" s="22"/>
      <c r="S84" s="22"/>
      <c r="T84" s="15"/>
    </row>
    <row r="85" spans="5:20" s="12" customFormat="1" ht="12.75">
      <c r="E85" s="22"/>
      <c r="F85" s="22"/>
      <c r="G85" s="22"/>
      <c r="H85" s="15"/>
      <c r="I85" s="15"/>
      <c r="J85" s="15"/>
      <c r="K85" s="15"/>
      <c r="L85" s="15"/>
      <c r="M85" s="15"/>
      <c r="N85" s="15"/>
      <c r="O85" s="22"/>
      <c r="P85" s="22"/>
      <c r="Q85" s="22"/>
      <c r="R85" s="22"/>
      <c r="S85" s="22"/>
      <c r="T85" s="15"/>
    </row>
  </sheetData>
  <printOptions/>
  <pageMargins left="0.75" right="0.75" top="0.41" bottom="0.61" header="0.19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Levasseur Jacques</dc:creator>
  <cp:keywords/>
  <dc:description/>
  <cp:lastModifiedBy>Levasseur Jacques</cp:lastModifiedBy>
  <cp:lastPrinted>2012-12-16T22:59:49Z</cp:lastPrinted>
  <dcterms:created xsi:type="dcterms:W3CDTF">2007-12-08T20:03:30Z</dcterms:created>
  <dcterms:modified xsi:type="dcterms:W3CDTF">2012-12-16T23:14:44Z</dcterms:modified>
  <cp:category/>
  <cp:version/>
  <cp:contentType/>
  <cp:contentStatus/>
</cp:coreProperties>
</file>