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AN PIERRE\Documents\"/>
    </mc:Choice>
  </mc:AlternateContent>
  <bookViews>
    <workbookView xWindow="0" yWindow="0" windowWidth="23010" windowHeight="8910" tabRatio="762"/>
  </bookViews>
  <sheets>
    <sheet name="FFPM" sheetId="19" r:id="rId1"/>
    <sheet name="Feuil1" sheetId="20" r:id="rId2"/>
  </sheets>
  <definedNames>
    <definedName name="_xlnm.Print_Area" localSheetId="0">FFPM!$B$1:$R$113</definedName>
  </definedNames>
  <calcPr calcId="152511"/>
</workbook>
</file>

<file path=xl/calcChain.xml><?xml version="1.0" encoding="utf-8"?>
<calcChain xmlns="http://schemas.openxmlformats.org/spreadsheetml/2006/main">
  <c r="S9" i="19" l="1"/>
  <c r="Q27" i="19"/>
  <c r="P27" i="19"/>
  <c r="P11" i="19"/>
  <c r="Q11" i="19"/>
  <c r="P30" i="19"/>
  <c r="Q30" i="19"/>
  <c r="Q40" i="19"/>
  <c r="S11" i="19"/>
  <c r="S12" i="19"/>
  <c r="S13" i="19"/>
  <c r="S14" i="19"/>
  <c r="S15" i="19"/>
  <c r="S16" i="19"/>
  <c r="S17" i="19"/>
  <c r="S19" i="19"/>
  <c r="S20" i="19"/>
  <c r="S21" i="19"/>
  <c r="S22" i="19"/>
  <c r="S23" i="19"/>
  <c r="S24" i="19"/>
  <c r="P7" i="19"/>
  <c r="S25" i="19"/>
  <c r="S27" i="19"/>
  <c r="S28" i="19"/>
  <c r="P35" i="19"/>
  <c r="S29" i="19"/>
  <c r="S30" i="19"/>
  <c r="S31" i="19"/>
  <c r="S32" i="19"/>
  <c r="P38" i="19"/>
  <c r="S33" i="19"/>
  <c r="P12" i="19"/>
  <c r="S34" i="19"/>
  <c r="S35" i="19"/>
  <c r="P10" i="19"/>
  <c r="S36" i="19"/>
  <c r="P39" i="19"/>
  <c r="S37" i="19"/>
  <c r="P28" i="19"/>
  <c r="S38" i="19"/>
  <c r="P29" i="19"/>
  <c r="S40" i="19"/>
  <c r="S41" i="19"/>
  <c r="S26" i="19"/>
  <c r="P40" i="19"/>
  <c r="S42" i="19"/>
  <c r="P16" i="19"/>
  <c r="S43" i="19"/>
  <c r="S44" i="19"/>
  <c r="S45" i="19"/>
  <c r="P20" i="19"/>
  <c r="S46" i="19"/>
  <c r="P17" i="19"/>
  <c r="S47" i="19"/>
  <c r="S18" i="19"/>
  <c r="P14" i="19"/>
  <c r="S48" i="19"/>
  <c r="P68" i="19"/>
  <c r="S49" i="19"/>
  <c r="P72" i="19"/>
  <c r="S50" i="19"/>
  <c r="P51" i="19"/>
  <c r="S39" i="19"/>
  <c r="P15" i="19"/>
  <c r="S51" i="19"/>
  <c r="P19" i="19"/>
  <c r="S53" i="19"/>
  <c r="P81" i="19"/>
  <c r="S54" i="19"/>
  <c r="P66" i="19"/>
  <c r="S55" i="19"/>
  <c r="P82" i="19"/>
  <c r="S56" i="19"/>
  <c r="P64" i="19"/>
  <c r="S57" i="19"/>
  <c r="P26" i="19"/>
  <c r="S58" i="19"/>
  <c r="P53" i="19"/>
  <c r="S59" i="19"/>
  <c r="P50" i="19"/>
  <c r="S60" i="19"/>
  <c r="P87" i="19"/>
  <c r="S52" i="19"/>
  <c r="P54" i="19"/>
  <c r="S61" i="19"/>
  <c r="P49" i="19"/>
  <c r="S62" i="19"/>
  <c r="P33" i="19"/>
  <c r="S68" i="19"/>
  <c r="P86" i="19"/>
  <c r="S63" i="19"/>
  <c r="P67" i="19"/>
  <c r="S64" i="19"/>
  <c r="P44" i="19"/>
  <c r="S65" i="19"/>
  <c r="P84" i="19"/>
  <c r="S66" i="19"/>
  <c r="P85" i="19"/>
  <c r="S67" i="19"/>
  <c r="P56" i="19"/>
  <c r="S69" i="19"/>
  <c r="P23" i="19"/>
  <c r="S70" i="19"/>
  <c r="R71" i="19" s="1"/>
  <c r="P6" i="19"/>
  <c r="S71" i="19"/>
  <c r="P69" i="19"/>
  <c r="S72" i="19"/>
  <c r="P58" i="19"/>
  <c r="S73" i="19"/>
  <c r="P18" i="19"/>
  <c r="S74" i="19"/>
  <c r="P71" i="19"/>
  <c r="S75" i="19"/>
  <c r="P59" i="19"/>
  <c r="S76" i="19"/>
  <c r="P70" i="19"/>
  <c r="S77" i="19"/>
  <c r="S78" i="19"/>
  <c r="P89" i="19"/>
  <c r="S79" i="19"/>
  <c r="R87" i="19" s="1"/>
  <c r="P77" i="19"/>
  <c r="S80" i="19"/>
  <c r="P55" i="19"/>
  <c r="S81" i="19"/>
  <c r="P22" i="19"/>
  <c r="S82" i="19"/>
  <c r="P80" i="19"/>
  <c r="S84" i="19"/>
  <c r="P45" i="19"/>
  <c r="S85" i="19"/>
  <c r="P83" i="19"/>
  <c r="R83" i="19" s="1"/>
  <c r="S86" i="19"/>
  <c r="R85" i="19" s="1"/>
  <c r="P47" i="19"/>
  <c r="S87" i="19"/>
  <c r="P74" i="19"/>
  <c r="S88" i="19"/>
  <c r="P36" i="19"/>
  <c r="S89" i="19"/>
  <c r="P92" i="19"/>
  <c r="S90" i="19"/>
  <c r="P91" i="19"/>
  <c r="S91" i="19"/>
  <c r="R91" i="19" s="1"/>
  <c r="P34" i="19"/>
  <c r="S93" i="19"/>
  <c r="P78" i="19"/>
  <c r="S83" i="19"/>
  <c r="P75" i="19"/>
  <c r="S95" i="19"/>
  <c r="P88" i="19"/>
  <c r="S92" i="19"/>
  <c r="P65" i="19"/>
  <c r="S97" i="19"/>
  <c r="P93" i="19"/>
  <c r="S98" i="19"/>
  <c r="P94" i="19"/>
  <c r="S96" i="19"/>
  <c r="P90" i="19"/>
  <c r="S94" i="19"/>
  <c r="R94" i="19"/>
  <c r="P79" i="19"/>
  <c r="R79" i="19" s="1"/>
  <c r="S99" i="19"/>
  <c r="P95" i="19"/>
  <c r="S100" i="19"/>
  <c r="P96" i="19"/>
  <c r="R96" i="19" s="1"/>
  <c r="S101" i="19"/>
  <c r="P97" i="19"/>
  <c r="S102" i="19"/>
  <c r="P98" i="19"/>
  <c r="S103" i="19"/>
  <c r="P99" i="19"/>
  <c r="S104" i="19"/>
  <c r="P100" i="19"/>
  <c r="S105" i="19"/>
  <c r="P101" i="19"/>
  <c r="S106" i="19"/>
  <c r="P102" i="19"/>
  <c r="S107" i="19"/>
  <c r="P103" i="19"/>
  <c r="S108" i="19"/>
  <c r="P104" i="19"/>
  <c r="S109" i="19"/>
  <c r="P105" i="19"/>
  <c r="S110" i="19"/>
  <c r="R110" i="19" s="1"/>
  <c r="P106" i="19"/>
  <c r="S111" i="19"/>
  <c r="P107" i="19"/>
  <c r="S112" i="19"/>
  <c r="P108" i="19"/>
  <c r="S113" i="19"/>
  <c r="P109" i="19"/>
  <c r="S114" i="19"/>
  <c r="R114" i="19"/>
  <c r="P110" i="19"/>
  <c r="S115" i="19"/>
  <c r="P111" i="19"/>
  <c r="S116" i="19"/>
  <c r="P112" i="19"/>
  <c r="S117" i="19"/>
  <c r="P113" i="19"/>
  <c r="S10" i="19"/>
  <c r="P41" i="19"/>
  <c r="P63" i="19"/>
  <c r="P9" i="19"/>
  <c r="P42" i="19"/>
  <c r="P48" i="19"/>
  <c r="P76" i="19"/>
  <c r="P62" i="19"/>
  <c r="P60" i="19"/>
  <c r="P32" i="19"/>
  <c r="P46" i="19"/>
  <c r="P43" i="19"/>
  <c r="P31" i="19"/>
  <c r="P37" i="19"/>
  <c r="P61" i="19"/>
  <c r="P21" i="19"/>
  <c r="P52" i="19"/>
  <c r="P73" i="19"/>
  <c r="P8" i="19"/>
  <c r="P24" i="19"/>
  <c r="P57" i="19"/>
  <c r="P25" i="19"/>
  <c r="P114" i="19"/>
  <c r="S118" i="19"/>
  <c r="S119" i="19"/>
  <c r="Q64" i="19"/>
  <c r="Q17" i="19"/>
  <c r="Q37" i="19"/>
  <c r="Q45" i="19"/>
  <c r="Q12" i="19"/>
  <c r="Q87" i="19"/>
  <c r="Q22" i="19"/>
  <c r="Q63" i="19"/>
  <c r="Q38" i="19"/>
  <c r="Q65" i="19"/>
  <c r="Q58" i="19"/>
  <c r="Q56" i="19"/>
  <c r="Q78" i="19"/>
  <c r="Q71" i="19"/>
  <c r="Q16" i="19"/>
  <c r="Q86" i="19"/>
  <c r="Q95" i="19"/>
  <c r="Q94" i="19"/>
  <c r="Q49" i="19"/>
  <c r="Q59" i="19"/>
  <c r="Q47" i="19"/>
  <c r="Q92" i="19"/>
  <c r="Q84" i="19"/>
  <c r="Q91" i="19"/>
  <c r="Q73" i="19"/>
  <c r="Q52" i="19"/>
  <c r="Q74" i="19"/>
  <c r="Q25" i="19"/>
  <c r="Q36" i="19"/>
  <c r="Q34" i="19"/>
  <c r="Q66" i="19"/>
  <c r="Q96" i="19"/>
  <c r="Q79" i="19"/>
  <c r="Q117" i="19"/>
  <c r="Q50" i="19"/>
  <c r="Q31" i="19"/>
  <c r="S8" i="19"/>
  <c r="Q41" i="19"/>
  <c r="Q57" i="19"/>
  <c r="Q13" i="19"/>
  <c r="Q42" i="19"/>
  <c r="Q19" i="19"/>
  <c r="Q81" i="19"/>
  <c r="Q29" i="19"/>
  <c r="Q62" i="19"/>
  <c r="Q10" i="19"/>
  <c r="Q48" i="19"/>
  <c r="Q72" i="19"/>
  <c r="Q76" i="19"/>
  <c r="Q51" i="19"/>
  <c r="Q14" i="19"/>
  <c r="Q32" i="19"/>
  <c r="Q60" i="19"/>
  <c r="Q8" i="19"/>
  <c r="Q21" i="19"/>
  <c r="Q28" i="19"/>
  <c r="Q7" i="19"/>
  <c r="P13" i="19"/>
  <c r="Q46" i="19"/>
  <c r="Q24" i="19"/>
  <c r="Q82" i="19"/>
  <c r="Q69" i="19"/>
  <c r="Q67" i="19"/>
  <c r="Q9" i="19"/>
  <c r="Q6" i="19"/>
  <c r="Q20" i="19"/>
  <c r="Q18" i="19"/>
  <c r="Q43" i="19"/>
  <c r="Q23" i="19"/>
  <c r="Q53" i="19"/>
  <c r="Q39" i="19"/>
  <c r="Q80" i="19"/>
  <c r="Q26" i="19"/>
  <c r="Q55" i="19"/>
  <c r="Q83" i="19"/>
  <c r="Q75" i="19"/>
  <c r="Q85" i="19"/>
  <c r="Q54" i="19"/>
  <c r="Q35" i="19"/>
  <c r="Q33" i="19"/>
  <c r="Q68" i="19"/>
  <c r="R76" i="19"/>
  <c r="R61" i="19"/>
  <c r="R27" i="19"/>
  <c r="R112" i="19"/>
  <c r="R113" i="19"/>
  <c r="R30" i="19"/>
  <c r="R51" i="19" l="1"/>
  <c r="R9" i="19"/>
  <c r="R67" i="19"/>
  <c r="R26" i="19"/>
  <c r="R24" i="19"/>
  <c r="R86" i="19"/>
  <c r="R38" i="19"/>
  <c r="R11" i="19"/>
  <c r="R73" i="19"/>
  <c r="R72" i="19"/>
  <c r="R66" i="19"/>
  <c r="R63" i="19"/>
  <c r="R60" i="19"/>
  <c r="R46" i="19"/>
  <c r="R109" i="19"/>
  <c r="R7" i="19"/>
  <c r="R104" i="19"/>
  <c r="R111" i="19"/>
  <c r="R108" i="19"/>
  <c r="R107" i="19"/>
  <c r="R45" i="19"/>
  <c r="R92" i="19"/>
  <c r="R49" i="19"/>
  <c r="R103" i="19"/>
  <c r="R99" i="19"/>
  <c r="R93" i="19"/>
  <c r="R88" i="19"/>
  <c r="R39" i="19"/>
  <c r="R64" i="19"/>
  <c r="R57" i="19"/>
  <c r="R25" i="19"/>
  <c r="R23" i="19"/>
  <c r="R105" i="19"/>
  <c r="R106" i="19"/>
  <c r="R97" i="19"/>
  <c r="R95" i="19"/>
  <c r="R70" i="19"/>
  <c r="R101" i="19"/>
  <c r="R100" i="19"/>
  <c r="R90" i="19"/>
  <c r="R78" i="19"/>
  <c r="R54" i="19"/>
  <c r="R68" i="19"/>
  <c r="R52" i="19"/>
  <c r="R84" i="19"/>
  <c r="R35" i="19"/>
  <c r="R74" i="19"/>
  <c r="R59" i="19"/>
  <c r="R20" i="19"/>
  <c r="R21" i="19"/>
  <c r="R37" i="19"/>
  <c r="R13" i="19"/>
  <c r="R32" i="19"/>
  <c r="R89" i="19"/>
  <c r="R77" i="19"/>
  <c r="R80" i="19"/>
  <c r="R69" i="19"/>
  <c r="R29" i="19"/>
  <c r="R102" i="19"/>
  <c r="R98" i="19"/>
  <c r="R55" i="19"/>
  <c r="R62" i="19"/>
  <c r="R14" i="19"/>
  <c r="R42" i="19"/>
  <c r="R31" i="19"/>
  <c r="R17" i="19"/>
  <c r="R10" i="19"/>
  <c r="R22" i="19"/>
  <c r="R65" i="19"/>
  <c r="R47" i="19"/>
  <c r="R53" i="19"/>
  <c r="R75" i="19"/>
  <c r="R82" i="19"/>
  <c r="R58" i="19"/>
  <c r="R36" i="19"/>
  <c r="R12" i="19"/>
  <c r="R81" i="19"/>
  <c r="R8" i="19"/>
  <c r="R56" i="19"/>
  <c r="R41" i="19"/>
  <c r="R16" i="19"/>
  <c r="R19" i="19"/>
  <c r="R15" i="19"/>
  <c r="R18" i="19"/>
  <c r="R33" i="19"/>
  <c r="R50" i="19"/>
  <c r="R6" i="19"/>
  <c r="R48" i="19"/>
  <c r="R43" i="19"/>
  <c r="R40" i="19"/>
  <c r="R34" i="19"/>
  <c r="R28" i="19"/>
  <c r="R44" i="19"/>
</calcChain>
</file>

<file path=xl/sharedStrings.xml><?xml version="1.0" encoding="utf-8"?>
<sst xmlns="http://schemas.openxmlformats.org/spreadsheetml/2006/main" count="352" uniqueCount="155">
  <si>
    <t xml:space="preserve">Nom </t>
  </si>
  <si>
    <t>TOTAL</t>
  </si>
  <si>
    <t xml:space="preserve"> </t>
  </si>
  <si>
    <t>Prénom</t>
  </si>
  <si>
    <t>5 Meilleurs concours</t>
  </si>
  <si>
    <t>SPMGO</t>
  </si>
  <si>
    <t>CORS</t>
  </si>
  <si>
    <t>ASPLH</t>
  </si>
  <si>
    <t>ADPM</t>
  </si>
  <si>
    <t>G.CHEM</t>
  </si>
  <si>
    <t>CRN</t>
  </si>
  <si>
    <t>Legagneur</t>
  </si>
  <si>
    <t>Christophe</t>
  </si>
  <si>
    <t>Cousin</t>
  </si>
  <si>
    <t>Patrick</t>
  </si>
  <si>
    <t>Hureau</t>
  </si>
  <si>
    <t>Serge</t>
  </si>
  <si>
    <t>Breard</t>
  </si>
  <si>
    <t>Denis</t>
  </si>
  <si>
    <t>Deknuyt</t>
  </si>
  <si>
    <t>Jean Pierre</t>
  </si>
  <si>
    <t>Morel</t>
  </si>
  <si>
    <t>Stéphane</t>
  </si>
  <si>
    <t>Mercier</t>
  </si>
  <si>
    <t>Eric</t>
  </si>
  <si>
    <t>Jismain</t>
  </si>
  <si>
    <t>Levesques</t>
  </si>
  <si>
    <t>Gammelin</t>
  </si>
  <si>
    <t>Philippe</t>
  </si>
  <si>
    <t>Valentin</t>
  </si>
  <si>
    <t>Manuel</t>
  </si>
  <si>
    <t>Cauvin</t>
  </si>
  <si>
    <t>Sébastien</t>
  </si>
  <si>
    <t>Joseph</t>
  </si>
  <si>
    <t>Morvan</t>
  </si>
  <si>
    <t>Modeste</t>
  </si>
  <si>
    <t>Trebot</t>
  </si>
  <si>
    <t>Gérard</t>
  </si>
  <si>
    <t>Carlier</t>
  </si>
  <si>
    <t>Gregory</t>
  </si>
  <si>
    <t>Daniel</t>
  </si>
  <si>
    <t>Damien</t>
  </si>
  <si>
    <t>Trocquet</t>
  </si>
  <si>
    <t>Czerwinski</t>
  </si>
  <si>
    <t>Crevel</t>
  </si>
  <si>
    <t>Marc</t>
  </si>
  <si>
    <t>Tiphaine</t>
  </si>
  <si>
    <t>Ulric</t>
  </si>
  <si>
    <t>Pottier</t>
  </si>
  <si>
    <t>Gilbert</t>
  </si>
  <si>
    <t>Lebailly</t>
  </si>
  <si>
    <t>Jean Claude</t>
  </si>
  <si>
    <t>Coudrey</t>
  </si>
  <si>
    <t>Fouillet</t>
  </si>
  <si>
    <t>Christian</t>
  </si>
  <si>
    <t>Mazet</t>
  </si>
  <si>
    <t>Pascal</t>
  </si>
  <si>
    <t>Adonai</t>
  </si>
  <si>
    <t>Marie Noelle</t>
  </si>
  <si>
    <t>Lallemand</t>
  </si>
  <si>
    <t>Galmard</t>
  </si>
  <si>
    <t>Roux</t>
  </si>
  <si>
    <t>Jean</t>
  </si>
  <si>
    <t>Revet</t>
  </si>
  <si>
    <t>Pommeret</t>
  </si>
  <si>
    <t>Joel</t>
  </si>
  <si>
    <t>Merino</t>
  </si>
  <si>
    <t>Bruno</t>
  </si>
  <si>
    <t>Penot</t>
  </si>
  <si>
    <t>Gilles</t>
  </si>
  <si>
    <t>Michel</t>
  </si>
  <si>
    <t>Toutain</t>
  </si>
  <si>
    <t>Mallard</t>
  </si>
  <si>
    <t>Mancel</t>
  </si>
  <si>
    <t>Lolivret</t>
  </si>
  <si>
    <t>Tarnac</t>
  </si>
  <si>
    <t>Fabien</t>
  </si>
  <si>
    <t>Mottaz</t>
  </si>
  <si>
    <t>Frédéric</t>
  </si>
  <si>
    <t>Nicolas</t>
  </si>
  <si>
    <t>CLUB</t>
  </si>
  <si>
    <t>Cat</t>
  </si>
  <si>
    <t>S</t>
  </si>
  <si>
    <t>V</t>
  </si>
  <si>
    <t>D</t>
  </si>
  <si>
    <t>C</t>
  </si>
  <si>
    <t>J</t>
  </si>
  <si>
    <t>Pascottini</t>
  </si>
  <si>
    <t>Armando</t>
  </si>
  <si>
    <t>Alexandre</t>
  </si>
  <si>
    <t>Lecherbonnier</t>
  </si>
  <si>
    <t>M</t>
  </si>
  <si>
    <t>Sylvain</t>
  </si>
  <si>
    <t>,</t>
  </si>
  <si>
    <t>Martinet</t>
  </si>
  <si>
    <t>Soares</t>
  </si>
  <si>
    <t>Marwin</t>
  </si>
  <si>
    <t xml:space="preserve">CORS </t>
  </si>
  <si>
    <t>Prunt</t>
  </si>
  <si>
    <t>Gauthier</t>
  </si>
  <si>
    <t>Brachtendorf</t>
  </si>
  <si>
    <t>Johan</t>
  </si>
  <si>
    <t>GCHE</t>
  </si>
  <si>
    <t>Alain</t>
  </si>
  <si>
    <t>Sancier</t>
  </si>
  <si>
    <t>21-fev</t>
  </si>
  <si>
    <t>Gérald</t>
  </si>
  <si>
    <t>Pacsal</t>
  </si>
  <si>
    <t>Lallemant</t>
  </si>
  <si>
    <t>Gesland</t>
  </si>
  <si>
    <t>Laurent</t>
  </si>
  <si>
    <t>Jean Louis</t>
  </si>
  <si>
    <t>Petta</t>
  </si>
  <si>
    <t>Renault</t>
  </si>
  <si>
    <t>Ludovic</t>
  </si>
  <si>
    <t>Meriot</t>
  </si>
  <si>
    <t>Alessandro</t>
  </si>
  <si>
    <t>Florian</t>
  </si>
  <si>
    <t>Milesi</t>
  </si>
  <si>
    <t>Barthelemy</t>
  </si>
  <si>
    <t>Bozjuk</t>
  </si>
  <si>
    <t xml:space="preserve">Tondeur </t>
  </si>
  <si>
    <t>Gabriel</t>
  </si>
  <si>
    <t>Valerie</t>
  </si>
  <si>
    <t>Classement Regional 2016</t>
  </si>
  <si>
    <t>Hazard</t>
  </si>
  <si>
    <t>Jimmy</t>
  </si>
  <si>
    <t>Erwan</t>
  </si>
  <si>
    <t xml:space="preserve">Claire </t>
  </si>
  <si>
    <t>Baron</t>
  </si>
  <si>
    <t>Didier</t>
  </si>
  <si>
    <t xml:space="preserve">Mercier </t>
  </si>
  <si>
    <t>Chesnay</t>
  </si>
  <si>
    <t>Jean Michel</t>
  </si>
  <si>
    <t>Chambat</t>
  </si>
  <si>
    <t>Gaetan</t>
  </si>
  <si>
    <t>Francisco</t>
  </si>
  <si>
    <t>Pires</t>
  </si>
  <si>
    <t>Luc</t>
  </si>
  <si>
    <t xml:space="preserve">Chesnay </t>
  </si>
  <si>
    <t>Kerrien</t>
  </si>
  <si>
    <t>Jean Franç</t>
  </si>
  <si>
    <t>Varnier</t>
  </si>
  <si>
    <t>Berrabha</t>
  </si>
  <si>
    <t>Karin</t>
  </si>
  <si>
    <t>Dehamme</t>
  </si>
  <si>
    <t>Benoit</t>
  </si>
  <si>
    <t>Guillaume</t>
  </si>
  <si>
    <t>Ghambat</t>
  </si>
  <si>
    <t>Leclerc</t>
  </si>
  <si>
    <t>Josiane</t>
  </si>
  <si>
    <t>Godet</t>
  </si>
  <si>
    <t>David</t>
  </si>
  <si>
    <t>Menager</t>
  </si>
  <si>
    <t>Jean 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</si>
</sst>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[$-40C]d\-mmm;@"/>
  </numFmts>
  <fonts count="38" x14ac:knownFonts="1">
    <font>
      <sz val="10"/>
      <name val="Arial"/>
    </font>
    <font>
      <sz val="10"/>
      <name val="Arial"/>
    </font>
    <font>
      <b/>
      <i/>
      <sz val="2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color indexed="11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1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76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6" fontId="22" fillId="3" borderId="1" xfId="0" quotePrefix="1" applyNumberFormat="1" applyFont="1" applyFill="1" applyBorder="1" applyAlignment="1" applyProtection="1">
      <alignment horizontal="center" vertical="center"/>
      <protection locked="0"/>
    </xf>
    <xf numFmtId="16" fontId="22" fillId="3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protection locked="0"/>
    </xf>
    <xf numFmtId="0" fontId="20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protection locked="0"/>
    </xf>
    <xf numFmtId="164" fontId="22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2"/>
    <xf numFmtId="0" fontId="21" fillId="0" borderId="0" xfId="2" applyNumberFormat="1" applyFont="1" applyFill="1" applyBorder="1" applyAlignment="1" applyProtection="1">
      <protection locked="0"/>
    </xf>
    <xf numFmtId="0" fontId="20" fillId="0" borderId="0" xfId="2" applyNumberFormat="1" applyFont="1" applyFill="1" applyBorder="1" applyAlignment="1" applyProtection="1">
      <protection locked="0"/>
    </xf>
    <xf numFmtId="0" fontId="6" fillId="0" borderId="0" xfId="2" applyNumberFormat="1" applyFont="1" applyFill="1" applyBorder="1" applyAlignment="1" applyProtection="1">
      <protection locked="0"/>
    </xf>
    <xf numFmtId="0" fontId="22" fillId="0" borderId="0" xfId="2" applyNumberFormat="1" applyFont="1" applyFill="1" applyBorder="1" applyAlignment="1" applyProtection="1">
      <protection locked="0"/>
    </xf>
    <xf numFmtId="0" fontId="16" fillId="0" borderId="0" xfId="2" applyNumberFormat="1" applyFont="1" applyFill="1" applyBorder="1" applyAlignment="1" applyProtection="1">
      <protection locked="0"/>
    </xf>
    <xf numFmtId="0" fontId="5" fillId="0" borderId="1" xfId="0" applyFont="1" applyBorder="1" applyAlignment="1">
      <alignment vertical="center"/>
    </xf>
    <xf numFmtId="0" fontId="10" fillId="0" borderId="1" xfId="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indent="1"/>
    </xf>
    <xf numFmtId="0" fontId="10" fillId="0" borderId="2" xfId="2" applyNumberFormat="1" applyFont="1" applyFill="1" applyBorder="1" applyAlignment="1" applyProtection="1">
      <protection locked="0"/>
    </xf>
    <xf numFmtId="0" fontId="6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/>
    <xf numFmtId="0" fontId="10" fillId="0" borderId="0" xfId="0" applyFont="1" applyBorder="1"/>
    <xf numFmtId="0" fontId="10" fillId="0" borderId="3" xfId="2" applyNumberFormat="1" applyFont="1" applyFill="1" applyBorder="1" applyAlignment="1" applyProtection="1">
      <alignment horizontal="center"/>
      <protection locked="0"/>
    </xf>
    <xf numFmtId="0" fontId="18" fillId="0" borderId="3" xfId="2" applyNumberFormat="1" applyFont="1" applyFill="1" applyBorder="1" applyAlignment="1" applyProtection="1">
      <alignment horizontal="center"/>
      <protection locked="0"/>
    </xf>
    <xf numFmtId="0" fontId="9" fillId="0" borderId="3" xfId="2" applyNumberFormat="1" applyFont="1" applyFill="1" applyBorder="1" applyAlignment="1" applyProtection="1">
      <alignment horizontal="center"/>
      <protection locked="0"/>
    </xf>
    <xf numFmtId="0" fontId="10" fillId="0" borderId="4" xfId="2" applyNumberFormat="1" applyFont="1" applyFill="1" applyBorder="1" applyAlignment="1" applyProtection="1">
      <alignment horizontal="center"/>
      <protection locked="0"/>
    </xf>
    <xf numFmtId="0" fontId="25" fillId="0" borderId="0" xfId="2" applyNumberFormat="1" applyFont="1" applyFill="1" applyBorder="1" applyAlignment="1" applyProtection="1">
      <alignment horizontal="center"/>
      <protection locked="0"/>
    </xf>
    <xf numFmtId="0" fontId="20" fillId="0" borderId="0" xfId="2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9" fillId="0" borderId="2" xfId="2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2" applyNumberFormat="1" applyFont="1" applyFill="1" applyBorder="1" applyAlignment="1" applyProtection="1">
      <protection locked="0"/>
    </xf>
    <xf numFmtId="0" fontId="11" fillId="0" borderId="2" xfId="2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4" fillId="0" borderId="1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2" applyNumberFormat="1" applyFont="1" applyFill="1" applyBorder="1" applyAlignment="1" applyProtection="1">
      <protection locked="0"/>
    </xf>
    <xf numFmtId="0" fontId="4" fillId="0" borderId="1" xfId="0" applyFont="1" applyBorder="1" applyAlignment="1"/>
    <xf numFmtId="0" fontId="4" fillId="0" borderId="1" xfId="2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2" applyFont="1" applyBorder="1" applyAlignment="1"/>
    <xf numFmtId="0" fontId="4" fillId="0" borderId="1" xfId="2" applyFont="1" applyBorder="1" applyAlignment="1">
      <alignment horizontal="center"/>
    </xf>
    <xf numFmtId="0" fontId="7" fillId="0" borderId="1" xfId="0" applyFont="1" applyBorder="1" applyAlignment="1"/>
    <xf numFmtId="0" fontId="28" fillId="0" borderId="1" xfId="2" applyNumberFormat="1" applyFont="1" applyFill="1" applyBorder="1" applyAlignment="1" applyProtection="1">
      <alignment horizontal="center"/>
      <protection locked="0"/>
    </xf>
    <xf numFmtId="0" fontId="12" fillId="0" borderId="1" xfId="2" applyNumberFormat="1" applyFont="1" applyFill="1" applyBorder="1" applyAlignment="1" applyProtection="1">
      <protection locked="0"/>
    </xf>
    <xf numFmtId="0" fontId="12" fillId="0" borderId="1" xfId="2" applyNumberFormat="1" applyFont="1" applyFill="1" applyBorder="1" applyAlignment="1" applyProtection="1">
      <alignment horizontal="center"/>
      <protection locked="0"/>
    </xf>
    <xf numFmtId="0" fontId="12" fillId="0" borderId="1" xfId="2" applyFont="1" applyBorder="1" applyAlignment="1">
      <alignment horizontal="center"/>
    </xf>
    <xf numFmtId="0" fontId="29" fillId="0" borderId="1" xfId="2" applyNumberFormat="1" applyFont="1" applyFill="1" applyBorder="1" applyAlignment="1" applyProtection="1">
      <alignment horizontal="center"/>
      <protection locked="0"/>
    </xf>
    <xf numFmtId="0" fontId="7" fillId="0" borderId="1" xfId="2" applyNumberFormat="1" applyFont="1" applyFill="1" applyBorder="1" applyAlignment="1" applyProtection="1">
      <protection locked="0"/>
    </xf>
    <xf numFmtId="0" fontId="7" fillId="0" borderId="1" xfId="2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/>
    <xf numFmtId="0" fontId="30" fillId="0" borderId="1" xfId="2" applyNumberFormat="1" applyFont="1" applyFill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2" xfId="2" applyNumberFormat="1" applyFont="1" applyFill="1" applyBorder="1" applyAlignment="1" applyProtection="1">
      <protection locked="0"/>
    </xf>
    <xf numFmtId="0" fontId="4" fillId="0" borderId="0" xfId="2" applyNumberFormat="1" applyFont="1" applyFill="1" applyBorder="1" applyAlignment="1" applyProtection="1">
      <protection locked="0"/>
    </xf>
    <xf numFmtId="0" fontId="4" fillId="0" borderId="2" xfId="2" applyNumberFormat="1" applyFont="1" applyFill="1" applyBorder="1" applyAlignment="1" applyProtection="1">
      <alignment horizontal="center"/>
      <protection locked="0"/>
    </xf>
    <xf numFmtId="0" fontId="4" fillId="0" borderId="0" xfId="2" applyNumberFormat="1" applyFont="1" applyFill="1" applyBorder="1" applyAlignment="1" applyProtection="1">
      <alignment horizontal="center"/>
      <protection locked="0"/>
    </xf>
    <xf numFmtId="0" fontId="12" fillId="0" borderId="2" xfId="2" applyNumberFormat="1" applyFont="1" applyFill="1" applyBorder="1" applyAlignment="1" applyProtection="1">
      <protection locked="0"/>
    </xf>
    <xf numFmtId="0" fontId="12" fillId="0" borderId="0" xfId="2" applyNumberFormat="1" applyFont="1" applyFill="1" applyBorder="1" applyAlignment="1" applyProtection="1">
      <protection locked="0"/>
    </xf>
    <xf numFmtId="0" fontId="12" fillId="0" borderId="2" xfId="2" applyNumberFormat="1" applyFont="1" applyFill="1" applyBorder="1" applyAlignment="1" applyProtection="1">
      <alignment horizontal="center"/>
      <protection locked="0"/>
    </xf>
    <xf numFmtId="0" fontId="12" fillId="0" borderId="0" xfId="2" applyNumberFormat="1" applyFont="1" applyFill="1" applyBorder="1" applyAlignment="1" applyProtection="1">
      <alignment horizontal="center"/>
      <protection locked="0"/>
    </xf>
    <xf numFmtId="0" fontId="26" fillId="0" borderId="0" xfId="2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0" fontId="12" fillId="0" borderId="0" xfId="2" applyFont="1" applyBorder="1" applyAlignment="1"/>
    <xf numFmtId="0" fontId="7" fillId="0" borderId="2" xfId="2" applyNumberFormat="1" applyFont="1" applyFill="1" applyBorder="1" applyAlignment="1" applyProtection="1">
      <protection locked="0"/>
    </xf>
    <xf numFmtId="0" fontId="7" fillId="0" borderId="0" xfId="2" applyNumberFormat="1" applyFont="1" applyFill="1" applyBorder="1" applyAlignment="1" applyProtection="1">
      <protection locked="0"/>
    </xf>
    <xf numFmtId="0" fontId="7" fillId="0" borderId="2" xfId="2" applyNumberFormat="1" applyFont="1" applyFill="1" applyBorder="1" applyAlignment="1" applyProtection="1">
      <alignment horizontal="center"/>
      <protection locked="0"/>
    </xf>
    <xf numFmtId="0" fontId="7" fillId="0" borderId="0" xfId="2" applyNumberFormat="1" applyFont="1" applyFill="1" applyBorder="1" applyAlignment="1" applyProtection="1">
      <alignment horizontal="center"/>
      <protection locked="0"/>
    </xf>
    <xf numFmtId="0" fontId="4" fillId="0" borderId="0" xfId="2" applyFont="1" applyBorder="1" applyAlignment="1"/>
    <xf numFmtId="0" fontId="4" fillId="0" borderId="0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7" fillId="0" borderId="0" xfId="2" applyFont="1" applyBorder="1" applyAlignment="1"/>
    <xf numFmtId="0" fontId="7" fillId="0" borderId="0" xfId="2" applyFont="1" applyBorder="1" applyAlignment="1">
      <alignment horizontal="center"/>
    </xf>
    <xf numFmtId="0" fontId="4" fillId="0" borderId="0" xfId="0" applyFont="1" applyBorder="1" applyAlignment="1"/>
    <xf numFmtId="43" fontId="0" fillId="0" borderId="0" xfId="1" applyFont="1" applyAlignment="1">
      <alignment vertical="center"/>
    </xf>
    <xf numFmtId="0" fontId="32" fillId="0" borderId="1" xfId="0" applyNumberFormat="1" applyFont="1" applyFill="1" applyBorder="1" applyAlignment="1" applyProtection="1">
      <protection locked="0"/>
    </xf>
    <xf numFmtId="0" fontId="33" fillId="0" borderId="1" xfId="0" applyNumberFormat="1" applyFont="1" applyFill="1" applyBorder="1" applyAlignment="1" applyProtection="1">
      <protection locked="0"/>
    </xf>
    <xf numFmtId="0" fontId="33" fillId="0" borderId="1" xfId="0" applyNumberFormat="1" applyFont="1" applyFill="1" applyBorder="1" applyAlignment="1" applyProtection="1">
      <alignment horizontal="center"/>
      <protection locked="0"/>
    </xf>
    <xf numFmtId="0" fontId="34" fillId="0" borderId="1" xfId="0" applyNumberFormat="1" applyFont="1" applyFill="1" applyBorder="1" applyAlignment="1" applyProtection="1">
      <protection locked="0"/>
    </xf>
    <xf numFmtId="0" fontId="34" fillId="0" borderId="1" xfId="0" applyNumberFormat="1" applyFont="1" applyFill="1" applyBorder="1" applyAlignment="1" applyProtection="1">
      <alignment horizontal="center"/>
      <protection locked="0"/>
    </xf>
    <xf numFmtId="0" fontId="34" fillId="0" borderId="1" xfId="2" applyNumberFormat="1" applyFont="1" applyFill="1" applyBorder="1" applyAlignment="1" applyProtection="1">
      <protection locked="0"/>
    </xf>
    <xf numFmtId="0" fontId="34" fillId="0" borderId="1" xfId="2" applyNumberFormat="1" applyFont="1" applyFill="1" applyBorder="1" applyAlignment="1" applyProtection="1">
      <alignment horizontal="center"/>
      <protection locked="0"/>
    </xf>
    <xf numFmtId="0" fontId="34" fillId="0" borderId="1" xfId="2" applyFont="1" applyBorder="1" applyAlignment="1"/>
    <xf numFmtId="0" fontId="34" fillId="0" borderId="1" xfId="0" applyFont="1" applyFill="1" applyBorder="1" applyAlignment="1">
      <alignment horizontal="center"/>
    </xf>
    <xf numFmtId="0" fontId="33" fillId="0" borderId="1" xfId="2" applyNumberFormat="1" applyFont="1" applyFill="1" applyBorder="1" applyAlignment="1" applyProtection="1">
      <protection locked="0"/>
    </xf>
    <xf numFmtId="0" fontId="33" fillId="0" borderId="1" xfId="2" applyNumberFormat="1" applyFont="1" applyFill="1" applyBorder="1" applyAlignment="1" applyProtection="1">
      <alignment horizontal="center"/>
      <protection locked="0"/>
    </xf>
    <xf numFmtId="0" fontId="33" fillId="0" borderId="1" xfId="0" applyFont="1" applyFill="1" applyBorder="1" applyAlignment="1">
      <alignment horizontal="center"/>
    </xf>
    <xf numFmtId="0" fontId="32" fillId="0" borderId="1" xfId="0" applyNumberFormat="1" applyFont="1" applyFill="1" applyBorder="1" applyAlignment="1" applyProtection="1">
      <alignment horizontal="center"/>
      <protection locked="0"/>
    </xf>
    <xf numFmtId="0" fontId="32" fillId="0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/>
    <xf numFmtId="0" fontId="34" fillId="0" borderId="1" xfId="2" applyFont="1" applyBorder="1" applyAlignment="1">
      <alignment horizontal="center"/>
    </xf>
    <xf numFmtId="0" fontId="35" fillId="0" borderId="1" xfId="2" applyNumberFormat="1" applyFont="1" applyFill="1" applyBorder="1" applyAlignment="1" applyProtection="1">
      <alignment horizontal="center"/>
      <protection locked="0"/>
    </xf>
    <xf numFmtId="0" fontId="31" fillId="0" borderId="1" xfId="2" applyNumberFormat="1" applyFont="1" applyFill="1" applyBorder="1" applyAlignment="1" applyProtection="1">
      <alignment horizontal="center"/>
      <protection locked="0"/>
    </xf>
    <xf numFmtId="0" fontId="33" fillId="0" borderId="1" xfId="0" applyFont="1" applyBorder="1" applyAlignment="1"/>
    <xf numFmtId="0" fontId="33" fillId="0" borderId="1" xfId="2" applyFont="1" applyBorder="1" applyAlignment="1">
      <alignment horizontal="center"/>
    </xf>
    <xf numFmtId="0" fontId="36" fillId="0" borderId="1" xfId="2" applyNumberFormat="1" applyFont="1" applyFill="1" applyBorder="1" applyAlignment="1" applyProtection="1">
      <alignment horizontal="center"/>
      <protection locked="0"/>
    </xf>
    <xf numFmtId="0" fontId="32" fillId="0" borderId="1" xfId="2" applyNumberFormat="1" applyFont="1" applyFill="1" applyBorder="1" applyAlignment="1" applyProtection="1">
      <protection locked="0"/>
    </xf>
    <xf numFmtId="0" fontId="32" fillId="0" borderId="1" xfId="2" applyNumberFormat="1" applyFont="1" applyFill="1" applyBorder="1" applyAlignment="1" applyProtection="1">
      <alignment horizontal="center"/>
      <protection locked="0"/>
    </xf>
    <xf numFmtId="0" fontId="34" fillId="0" borderId="1" xfId="0" applyFont="1" applyBorder="1" applyAlignment="1">
      <alignment vertical="center"/>
    </xf>
    <xf numFmtId="0" fontId="24" fillId="0" borderId="2" xfId="0" applyNumberFormat="1" applyFont="1" applyFill="1" applyBorder="1" applyAlignment="1" applyProtection="1">
      <protection locked="0"/>
    </xf>
    <xf numFmtId="0" fontId="25" fillId="0" borderId="2" xfId="2" applyNumberFormat="1" applyFont="1" applyFill="1" applyBorder="1" applyAlignment="1" applyProtection="1">
      <protection locked="0"/>
    </xf>
    <xf numFmtId="0" fontId="12" fillId="0" borderId="1" xfId="0" applyNumberFormat="1" applyFont="1" applyFill="1" applyBorder="1" applyAlignment="1" applyProtection="1">
      <protection locked="0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/>
    </xf>
    <xf numFmtId="0" fontId="24" fillId="0" borderId="0" xfId="0" applyFont="1" applyBorder="1"/>
    <xf numFmtId="0" fontId="25" fillId="0" borderId="0" xfId="2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24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2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vertic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2" fillId="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7" fillId="0" borderId="3" xfId="2" applyNumberFormat="1" applyFont="1" applyFill="1" applyBorder="1" applyAlignment="1" applyProtection="1">
      <alignment horizontal="center"/>
      <protection locked="0"/>
    </xf>
    <xf numFmtId="0" fontId="33" fillId="0" borderId="1" xfId="2" applyFont="1" applyBorder="1" applyAlignment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34" fillId="0" borderId="0" xfId="0" applyNumberFormat="1" applyFont="1" applyFill="1" applyBorder="1" applyAlignment="1" applyProtection="1">
      <protection locked="0"/>
    </xf>
    <xf numFmtId="0" fontId="34" fillId="0" borderId="0" xfId="0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20"/>
  <sheetViews>
    <sheetView tabSelected="1" view="pageBreakPreview" zoomScale="85" zoomScaleNormal="100" zoomScaleSheetLayoutView="85" workbookViewId="0">
      <selection activeCell="V6" sqref="V6"/>
    </sheetView>
  </sheetViews>
  <sheetFormatPr baseColWidth="10" defaultRowHeight="12.75" x14ac:dyDescent="0.2"/>
  <cols>
    <col min="1" max="1" width="1.85546875" customWidth="1"/>
    <col min="2" max="2" width="4.85546875" style="48" customWidth="1"/>
    <col min="3" max="3" width="14.28515625" bestFit="1" customWidth="1"/>
    <col min="4" max="4" width="13.140625" bestFit="1" customWidth="1"/>
    <col min="5" max="5" width="10.7109375" bestFit="1" customWidth="1"/>
    <col min="6" max="6" width="5" bestFit="1" customWidth="1"/>
    <col min="7" max="7" width="7.85546875" style="7" customWidth="1"/>
    <col min="8" max="8" width="11.7109375" style="7" customWidth="1"/>
    <col min="9" max="9" width="8.28515625" style="7" customWidth="1"/>
    <col min="10" max="10" width="8.42578125" style="8" customWidth="1"/>
    <col min="11" max="11" width="10.140625" style="8" customWidth="1"/>
    <col min="12" max="12" width="10.28515625" style="8" customWidth="1"/>
    <col min="13" max="13" width="9.85546875" style="8" customWidth="1"/>
    <col min="14" max="14" width="9.42578125" style="8" customWidth="1"/>
    <col min="15" max="15" width="2.5703125" style="8" customWidth="1"/>
    <col min="16" max="16" width="8.42578125" style="8" customWidth="1"/>
    <col min="17" max="17" width="0.140625" style="7" customWidth="1"/>
    <col min="18" max="18" width="19.85546875" style="8" customWidth="1"/>
    <col min="19" max="19" width="5.28515625" hidden="1" customWidth="1"/>
  </cols>
  <sheetData>
    <row r="1" spans="1:32" ht="25.5" x14ac:dyDescent="0.35">
      <c r="B1" s="52" t="s">
        <v>124</v>
      </c>
      <c r="J1" s="7"/>
      <c r="K1" s="7"/>
      <c r="L1" s="7"/>
      <c r="M1" s="7"/>
    </row>
    <row r="2" spans="1:32" x14ac:dyDescent="0.2"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/>
    </row>
    <row r="3" spans="1:32" ht="18" customHeight="1" x14ac:dyDescent="0.2">
      <c r="G3" s="29">
        <v>64</v>
      </c>
      <c r="H3" s="7">
        <v>58</v>
      </c>
      <c r="I3" s="7">
        <v>59</v>
      </c>
      <c r="J3" s="8">
        <v>33</v>
      </c>
      <c r="K3" s="8">
        <v>30</v>
      </c>
      <c r="L3" s="8">
        <v>55</v>
      </c>
      <c r="M3" s="8">
        <v>0</v>
      </c>
      <c r="R3" s="33"/>
    </row>
    <row r="5" spans="1:32" ht="15.75" customHeight="1" x14ac:dyDescent="0.2">
      <c r="B5" s="168"/>
      <c r="C5" s="9" t="s">
        <v>0</v>
      </c>
      <c r="D5" s="9" t="s">
        <v>3</v>
      </c>
      <c r="E5" s="25" t="s">
        <v>80</v>
      </c>
      <c r="F5" s="25" t="s">
        <v>81</v>
      </c>
      <c r="G5" s="11" t="s">
        <v>105</v>
      </c>
      <c r="H5" s="12">
        <v>42449</v>
      </c>
      <c r="I5" s="12">
        <v>42512</v>
      </c>
      <c r="J5" s="12">
        <v>42631</v>
      </c>
      <c r="K5" s="18">
        <v>42659</v>
      </c>
      <c r="L5" s="18">
        <v>42722</v>
      </c>
      <c r="M5" s="18"/>
      <c r="N5" s="10"/>
      <c r="O5" s="3" t="s">
        <v>2</v>
      </c>
      <c r="P5" s="167"/>
      <c r="Q5" s="4"/>
      <c r="R5" s="165" t="s">
        <v>4</v>
      </c>
    </row>
    <row r="6" spans="1:32" ht="18" customHeight="1" x14ac:dyDescent="0.2">
      <c r="B6" s="168">
        <v>1</v>
      </c>
      <c r="C6" s="64" t="s">
        <v>27</v>
      </c>
      <c r="D6" s="67" t="s">
        <v>28</v>
      </c>
      <c r="E6" s="65" t="s">
        <v>5</v>
      </c>
      <c r="F6" s="65" t="s">
        <v>82</v>
      </c>
      <c r="G6" s="86">
        <v>17.100000000000001</v>
      </c>
      <c r="H6" s="65">
        <v>58.31</v>
      </c>
      <c r="I6" s="65">
        <v>59.66</v>
      </c>
      <c r="J6" s="40">
        <v>51</v>
      </c>
      <c r="K6" s="40">
        <v>50</v>
      </c>
      <c r="L6" s="40">
        <v>57.27</v>
      </c>
      <c r="M6" s="40">
        <v>0</v>
      </c>
      <c r="N6" s="64"/>
      <c r="O6" s="67"/>
      <c r="P6" s="163">
        <f>SUM(G6:O6)</f>
        <v>293.33999999999997</v>
      </c>
      <c r="Q6" s="65">
        <f>SMALL(G6:O6,1)</f>
        <v>0</v>
      </c>
      <c r="R6" s="65">
        <f>IF(S6&gt;2,P6,(LARGE(G6:O6,1)+LARGE(G6:O6,2)+LARGE(G6:O6,3)+LARGE(G6:O6,4)+LARGE(G6:O6,5)))</f>
        <v>276.24</v>
      </c>
    </row>
    <row r="7" spans="1:32" ht="16.5" customHeight="1" x14ac:dyDescent="0.2">
      <c r="B7" s="51">
        <v>2</v>
      </c>
      <c r="C7" s="64" t="s">
        <v>68</v>
      </c>
      <c r="D7" s="64" t="s">
        <v>69</v>
      </c>
      <c r="E7" s="65" t="s">
        <v>8</v>
      </c>
      <c r="F7" s="65" t="s">
        <v>82</v>
      </c>
      <c r="G7" s="65">
        <v>59.85</v>
      </c>
      <c r="H7" s="65">
        <v>56.26</v>
      </c>
      <c r="I7" s="65">
        <v>46.52</v>
      </c>
      <c r="J7" s="40">
        <v>23.18</v>
      </c>
      <c r="K7" s="40">
        <v>41.67</v>
      </c>
      <c r="L7" s="65">
        <v>47.72</v>
      </c>
      <c r="M7" s="40"/>
      <c r="N7" s="64"/>
      <c r="O7" s="64"/>
      <c r="P7" s="163">
        <f>SUM(G7:O7)</f>
        <v>275.20000000000005</v>
      </c>
      <c r="Q7" s="86">
        <f>SMALL(G7:O7,1)</f>
        <v>23.18</v>
      </c>
      <c r="R7" s="86">
        <f>IF(S7&gt;2,P7,(LARGE(G7:O7,1)+LARGE(G7:O7,2)+LARGE(G7:O7,3)+LARGE(G7:O7,4)+LARGE(G7:O7,5)))</f>
        <v>252.01999999999998</v>
      </c>
    </row>
    <row r="8" spans="1:32" s="1" customFormat="1" ht="19.5" customHeight="1" x14ac:dyDescent="0.2">
      <c r="B8" s="49">
        <v>3</v>
      </c>
      <c r="C8" s="64" t="s">
        <v>44</v>
      </c>
      <c r="D8" s="64" t="s">
        <v>45</v>
      </c>
      <c r="E8" s="65" t="s">
        <v>7</v>
      </c>
      <c r="F8" s="65" t="s">
        <v>82</v>
      </c>
      <c r="G8" s="65">
        <v>54.15</v>
      </c>
      <c r="H8" s="65">
        <v>35.799999999999997</v>
      </c>
      <c r="I8" s="65">
        <v>54.6</v>
      </c>
      <c r="J8" s="65">
        <v>32.46</v>
      </c>
      <c r="K8" s="40">
        <v>48.33</v>
      </c>
      <c r="L8" s="40">
        <v>56.21</v>
      </c>
      <c r="M8" s="40">
        <v>0</v>
      </c>
      <c r="N8" s="64"/>
      <c r="O8" s="64"/>
      <c r="P8" s="65">
        <f>SUM(G8:O8)</f>
        <v>281.54999999999995</v>
      </c>
      <c r="Q8" s="65">
        <f>SMALL(G8:O8,1)</f>
        <v>0</v>
      </c>
      <c r="R8" s="65">
        <f>IF(S8&gt;2,P8,(LARGE(G8:O8,1)+LARGE(G8:O8,2)+LARGE(G8:O8,3)+LARGE(G8:O8,4)+LARGE(G8:O8,5)))</f>
        <v>249.09000000000003</v>
      </c>
      <c r="S8" s="30">
        <f t="shared" ref="S8:S39" si="0">COUNTBLANK(G8:N8)</f>
        <v>1</v>
      </c>
      <c r="T8" s="30"/>
      <c r="U8" s="30">
        <v>1</v>
      </c>
      <c r="V8" s="30"/>
      <c r="W8" s="30"/>
      <c r="X8" s="30"/>
      <c r="Y8" s="30"/>
      <c r="Z8" s="30"/>
      <c r="AA8" s="2"/>
      <c r="AB8" s="2"/>
      <c r="AC8" s="2"/>
      <c r="AD8" s="2"/>
      <c r="AE8" s="2"/>
      <c r="AF8" s="2"/>
    </row>
    <row r="9" spans="1:32" s="2" customFormat="1" ht="18.95" customHeight="1" x14ac:dyDescent="0.2">
      <c r="B9" s="49">
        <v>4</v>
      </c>
      <c r="C9" s="64" t="s">
        <v>75</v>
      </c>
      <c r="D9" s="67" t="s">
        <v>32</v>
      </c>
      <c r="E9" s="65" t="s">
        <v>8</v>
      </c>
      <c r="F9" s="65" t="s">
        <v>82</v>
      </c>
      <c r="G9" s="65">
        <v>57.73</v>
      </c>
      <c r="H9" s="65">
        <v>53.19</v>
      </c>
      <c r="I9" s="65">
        <v>48.54</v>
      </c>
      <c r="J9" s="65">
        <v>47.91</v>
      </c>
      <c r="K9" s="40">
        <v>40</v>
      </c>
      <c r="L9" s="40">
        <v>38.18</v>
      </c>
      <c r="M9" s="40">
        <v>0</v>
      </c>
      <c r="N9" s="64"/>
      <c r="O9" s="67"/>
      <c r="P9" s="65">
        <f>SUM(G9:O9)</f>
        <v>285.54999999999995</v>
      </c>
      <c r="Q9" s="65">
        <f>SMALL(G9:O9,1)</f>
        <v>0</v>
      </c>
      <c r="R9" s="65">
        <f>IF(S9&gt;2,P9,(LARGE(G9:O9,1)+LARGE(G9:O9,2)+LARGE(G9:O9,3)+LARGE(G9:O9,4)+LARGE(G9:O9,5)))</f>
        <v>247.36999999999998</v>
      </c>
      <c r="S9" s="30">
        <f t="shared" si="0"/>
        <v>1</v>
      </c>
      <c r="T9"/>
    </row>
    <row r="10" spans="1:32" s="1" customFormat="1" ht="18.95" customHeight="1" x14ac:dyDescent="0.2">
      <c r="A10" s="27"/>
      <c r="B10" s="169">
        <v>5</v>
      </c>
      <c r="C10" s="64" t="s">
        <v>11</v>
      </c>
      <c r="D10" s="64" t="s">
        <v>12</v>
      </c>
      <c r="E10" s="65" t="s">
        <v>8</v>
      </c>
      <c r="F10" s="65" t="s">
        <v>82</v>
      </c>
      <c r="G10" s="65">
        <v>29.45</v>
      </c>
      <c r="H10" s="65">
        <v>59.33</v>
      </c>
      <c r="I10" s="65">
        <v>42.47</v>
      </c>
      <c r="J10" s="65">
        <v>46.37</v>
      </c>
      <c r="K10" s="40">
        <v>45</v>
      </c>
      <c r="L10" s="40">
        <v>45.6</v>
      </c>
      <c r="M10" s="40">
        <v>0</v>
      </c>
      <c r="N10" s="64"/>
      <c r="O10" s="64"/>
      <c r="P10" s="65">
        <f>SUM(G10:O10)</f>
        <v>268.22000000000003</v>
      </c>
      <c r="Q10" s="65">
        <f>SMALL(G10:O10,1)</f>
        <v>0</v>
      </c>
      <c r="R10" s="65">
        <f>IF(S10&gt;2,P10,(LARGE(G10:O10,1)+LARGE(G10:O10,2)+LARGE(G10:O10,3)+LARGE(G10:O10,4)+LARGE(G10:O10,5)))</f>
        <v>238.76999999999998</v>
      </c>
      <c r="S10" s="2">
        <f t="shared" si="0"/>
        <v>1</v>
      </c>
      <c r="T10" s="30"/>
      <c r="U10" s="30"/>
      <c r="V10" s="30"/>
      <c r="W10" s="30"/>
      <c r="X10" s="2"/>
      <c r="Y10" s="2"/>
      <c r="Z10" s="2"/>
      <c r="AA10" s="2"/>
      <c r="AB10" s="2"/>
      <c r="AC10" s="2"/>
      <c r="AD10" s="2"/>
      <c r="AE10" s="2"/>
      <c r="AF10" s="2"/>
    </row>
    <row r="11" spans="1:32" s="2" customFormat="1" ht="18.95" customHeight="1" x14ac:dyDescent="0.2">
      <c r="B11" s="49">
        <v>6</v>
      </c>
      <c r="C11" s="64" t="s">
        <v>13</v>
      </c>
      <c r="D11" s="64" t="s">
        <v>14</v>
      </c>
      <c r="E11" s="65" t="s">
        <v>5</v>
      </c>
      <c r="F11" s="65" t="s">
        <v>82</v>
      </c>
      <c r="G11" s="172">
        <v>60.8</v>
      </c>
      <c r="H11" s="65">
        <v>52.17</v>
      </c>
      <c r="I11" s="65">
        <v>35.39</v>
      </c>
      <c r="J11" s="65">
        <v>43.27</v>
      </c>
      <c r="K11" s="40">
        <v>0</v>
      </c>
      <c r="L11" s="40">
        <v>43.48</v>
      </c>
      <c r="M11" s="40">
        <v>0</v>
      </c>
      <c r="N11" s="64"/>
      <c r="O11" s="64"/>
      <c r="P11" s="65">
        <f>SUM(G11:O11)</f>
        <v>235.11</v>
      </c>
      <c r="Q11" s="65">
        <f>SMALL(G11:O11,1)</f>
        <v>0</v>
      </c>
      <c r="R11" s="65">
        <f>IF(S11&gt;2,P11,(LARGE(G11:O11,1)+LARGE(G11:O11,2)+LARGE(G11:O11,3)+LARGE(G11:O11,4)+LARGE(G11:O11,5)))</f>
        <v>235.11</v>
      </c>
      <c r="S11" s="2">
        <f t="shared" si="0"/>
        <v>1</v>
      </c>
      <c r="T11" s="1"/>
      <c r="U11" s="30"/>
      <c r="V11" s="30"/>
      <c r="W11" s="30"/>
      <c r="X11" s="30"/>
    </row>
    <row r="12" spans="1:32" s="2" customFormat="1" ht="18.95" customHeight="1" x14ac:dyDescent="0.2">
      <c r="B12" s="49">
        <v>7</v>
      </c>
      <c r="C12" s="64" t="s">
        <v>17</v>
      </c>
      <c r="D12" s="64" t="s">
        <v>18</v>
      </c>
      <c r="E12" s="65" t="s">
        <v>7</v>
      </c>
      <c r="F12" s="65" t="s">
        <v>82</v>
      </c>
      <c r="G12" s="65">
        <v>38</v>
      </c>
      <c r="H12" s="65">
        <v>45.01</v>
      </c>
      <c r="I12" s="65">
        <v>44.49</v>
      </c>
      <c r="J12" s="86">
        <v>38.64</v>
      </c>
      <c r="K12" s="40">
        <v>46.67</v>
      </c>
      <c r="L12" s="40">
        <v>46.66</v>
      </c>
      <c r="M12" s="40"/>
      <c r="N12" s="64"/>
      <c r="O12" s="64"/>
      <c r="P12" s="65">
        <f>SUM(G12:O12)</f>
        <v>259.47000000000003</v>
      </c>
      <c r="Q12" s="65">
        <f>SMALL(G12:O12,1)</f>
        <v>38</v>
      </c>
      <c r="R12" s="65">
        <f>IF(S12&gt;2,P12,(LARGE(G12:O12,1)+LARGE(G12:O12,2)+LARGE(G12:O12,3)+LARGE(G12:O12,4)+LARGE(G12:O12,5)))</f>
        <v>221.47000000000003</v>
      </c>
      <c r="S12" s="2">
        <f t="shared" si="0"/>
        <v>2</v>
      </c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2" customFormat="1" ht="18.95" customHeight="1" x14ac:dyDescent="0.2">
      <c r="B13" s="49">
        <v>8</v>
      </c>
      <c r="C13" s="112" t="s">
        <v>61</v>
      </c>
      <c r="D13" s="112" t="s">
        <v>62</v>
      </c>
      <c r="E13" s="113" t="s">
        <v>5</v>
      </c>
      <c r="F13" s="113" t="s">
        <v>83</v>
      </c>
      <c r="G13" s="113">
        <v>25.65</v>
      </c>
      <c r="H13" s="113">
        <v>42.96</v>
      </c>
      <c r="I13" s="113">
        <v>53.59</v>
      </c>
      <c r="J13" s="113">
        <v>24.73</v>
      </c>
      <c r="K13" s="117">
        <v>25</v>
      </c>
      <c r="L13" s="117">
        <v>51.96</v>
      </c>
      <c r="M13" s="117">
        <v>0</v>
      </c>
      <c r="N13" s="112"/>
      <c r="O13" s="112"/>
      <c r="P13" s="113">
        <f>SUM(G13:O13)</f>
        <v>223.89000000000001</v>
      </c>
      <c r="Q13" s="113">
        <f>SMALL(G13:O13,1)</f>
        <v>0</v>
      </c>
      <c r="R13" s="113">
        <f>IF(S13&gt;2,P13,(LARGE(G13:O13,1)+LARGE(G13:O13,2)+LARGE(G13:O13,3)+LARGE(G13:O13,4)+LARGE(G13:O13,5)))</f>
        <v>199.16000000000003</v>
      </c>
      <c r="S13" s="2">
        <f t="shared" si="0"/>
        <v>1</v>
      </c>
      <c r="T13" s="30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2" customFormat="1" ht="18.95" customHeight="1" x14ac:dyDescent="0.2">
      <c r="B14" s="49">
        <v>9</v>
      </c>
      <c r="C14" s="64" t="s">
        <v>119</v>
      </c>
      <c r="D14" s="64" t="s">
        <v>41</v>
      </c>
      <c r="E14" s="65" t="s">
        <v>8</v>
      </c>
      <c r="F14" s="65" t="s">
        <v>82</v>
      </c>
      <c r="G14" s="65">
        <v>15.2</v>
      </c>
      <c r="H14" s="65">
        <v>25.57</v>
      </c>
      <c r="I14" s="65">
        <v>30.34</v>
      </c>
      <c r="J14" s="65">
        <v>49.46</v>
      </c>
      <c r="K14" s="40">
        <v>36.67</v>
      </c>
      <c r="L14" s="40">
        <v>54.09</v>
      </c>
      <c r="M14" s="40">
        <v>0</v>
      </c>
      <c r="N14" s="64"/>
      <c r="O14" s="64"/>
      <c r="P14" s="65">
        <f>SUM(G14:O14)</f>
        <v>211.33</v>
      </c>
      <c r="Q14" s="65">
        <f>SMALL(G14:O14,1)</f>
        <v>0</v>
      </c>
      <c r="R14" s="65">
        <f>IF(S14&gt;2,P14,(LARGE(G14:O14,1)+LARGE(G14:O14,2)+LARGE(G14:O14,3)+LARGE(G14:O14,4)+LARGE(G14:O14,5)))</f>
        <v>196.13000000000002</v>
      </c>
      <c r="S14" s="2">
        <f t="shared" si="0"/>
        <v>1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s="2" customFormat="1" ht="18.95" customHeight="1" x14ac:dyDescent="0.2">
      <c r="B15" s="49">
        <v>10</v>
      </c>
      <c r="C15" s="114" t="s">
        <v>109</v>
      </c>
      <c r="D15" s="125" t="s">
        <v>110</v>
      </c>
      <c r="E15" s="115" t="s">
        <v>7</v>
      </c>
      <c r="F15" s="115" t="s">
        <v>83</v>
      </c>
      <c r="G15" s="124">
        <v>46.55</v>
      </c>
      <c r="H15" s="126">
        <v>48.08</v>
      </c>
      <c r="I15" s="115">
        <v>56.63</v>
      </c>
      <c r="J15" s="127">
        <v>0</v>
      </c>
      <c r="K15" s="124">
        <v>0</v>
      </c>
      <c r="L15" s="124">
        <v>44.54</v>
      </c>
      <c r="M15" s="124">
        <v>0</v>
      </c>
      <c r="N15" s="114"/>
      <c r="O15" s="125"/>
      <c r="P15" s="115">
        <f>SUM(G15:O15)</f>
        <v>195.79999999999998</v>
      </c>
      <c r="Q15" s="115"/>
      <c r="R15" s="124">
        <f>IF(S15&gt;2,P15,(LARGE(G15:O15,1)+LARGE(G15:O15,2)+LARGE(G15:O15,3)+LARGE(G15:O15,4)+LARGE(G15:O15,5)))</f>
        <v>195.79999999999998</v>
      </c>
      <c r="S15" s="2">
        <f t="shared" si="0"/>
        <v>1</v>
      </c>
    </row>
    <row r="16" spans="1:32" s="2" customFormat="1" ht="18.95" customHeight="1" x14ac:dyDescent="0.2">
      <c r="B16" s="49">
        <v>11</v>
      </c>
      <c r="C16" s="66" t="s">
        <v>21</v>
      </c>
      <c r="D16" s="66" t="s">
        <v>22</v>
      </c>
      <c r="E16" s="68" t="s">
        <v>7</v>
      </c>
      <c r="F16" s="68" t="s">
        <v>82</v>
      </c>
      <c r="G16" s="68">
        <v>6.65</v>
      </c>
      <c r="H16" s="40">
        <v>37.85</v>
      </c>
      <c r="I16" s="68">
        <v>47.53</v>
      </c>
      <c r="J16" s="68">
        <v>40.18</v>
      </c>
      <c r="K16" s="40">
        <v>43.33</v>
      </c>
      <c r="L16" s="40">
        <v>19.09</v>
      </c>
      <c r="M16" s="40">
        <v>0</v>
      </c>
      <c r="N16" s="66"/>
      <c r="O16" s="66"/>
      <c r="P16" s="68">
        <f>SUM(G16:O16)</f>
        <v>194.63000000000002</v>
      </c>
      <c r="Q16" s="68">
        <f>SMALL(G16:O16,1)</f>
        <v>0</v>
      </c>
      <c r="R16" s="68">
        <f>IF(S16&gt;2,P16,(LARGE(G16:O16,1)+LARGE(G16:O16,2)+LARGE(G16:O16,3)+LARGE(G16:O16,4)+LARGE(G16:O16,5)))</f>
        <v>187.98</v>
      </c>
      <c r="S16" s="2">
        <f t="shared" si="0"/>
        <v>1</v>
      </c>
    </row>
    <row r="17" spans="2:32" s="2" customFormat="1" ht="18.95" customHeight="1" x14ac:dyDescent="0.2">
      <c r="B17" s="49">
        <v>12</v>
      </c>
      <c r="C17" s="112" t="s">
        <v>19</v>
      </c>
      <c r="D17" s="112" t="s">
        <v>20</v>
      </c>
      <c r="E17" s="113" t="s">
        <v>7</v>
      </c>
      <c r="F17" s="113" t="s">
        <v>83</v>
      </c>
      <c r="G17" s="113">
        <v>44.65</v>
      </c>
      <c r="H17" s="113">
        <v>31.71</v>
      </c>
      <c r="I17" s="113">
        <v>37.409999999999997</v>
      </c>
      <c r="J17" s="113">
        <v>9.27</v>
      </c>
      <c r="K17" s="117">
        <v>30</v>
      </c>
      <c r="L17" s="117">
        <v>35</v>
      </c>
      <c r="M17" s="117">
        <v>0</v>
      </c>
      <c r="N17" s="112"/>
      <c r="O17" s="112"/>
      <c r="P17" s="113">
        <f>SUM(G17:O17)</f>
        <v>188.04</v>
      </c>
      <c r="Q17" s="113">
        <f>SMALL(G17:O17,1)</f>
        <v>0</v>
      </c>
      <c r="R17" s="113">
        <f>IF(S17&gt;2,P17,(LARGE(G17:O17,1)+LARGE(G17:O17,2)+LARGE(G17:O17,3)+LARGE(G17:O17,4)+LARGE(G17:O17,5)))</f>
        <v>178.77</v>
      </c>
      <c r="S17" s="2">
        <f t="shared" si="0"/>
        <v>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2:32" s="2" customFormat="1" ht="18.95" customHeight="1" x14ac:dyDescent="0.2">
      <c r="B18" s="49">
        <v>13</v>
      </c>
      <c r="C18" s="66" t="s">
        <v>77</v>
      </c>
      <c r="D18" s="66" t="s">
        <v>78</v>
      </c>
      <c r="E18" s="68" t="s">
        <v>8</v>
      </c>
      <c r="F18" s="68" t="s">
        <v>82</v>
      </c>
      <c r="G18" s="68">
        <v>19</v>
      </c>
      <c r="H18" s="68">
        <v>29.66</v>
      </c>
      <c r="I18" s="68">
        <v>21.06</v>
      </c>
      <c r="J18" s="68">
        <v>41.73</v>
      </c>
      <c r="K18" s="40">
        <v>35</v>
      </c>
      <c r="L18" s="40">
        <v>49.84</v>
      </c>
      <c r="M18" s="40">
        <v>0</v>
      </c>
      <c r="N18" s="66"/>
      <c r="O18" s="66"/>
      <c r="P18" s="68">
        <f>SUM(G18:O18)</f>
        <v>196.29</v>
      </c>
      <c r="Q18" s="68">
        <f>SMALL(G18:O18,1)</f>
        <v>0</v>
      </c>
      <c r="R18" s="68">
        <f>IF(S18&gt;2,P18,(LARGE(G18:O18,1)+LARGE(G18:O18,2)+LARGE(G18:O18,3)+LARGE(G18:O18,4)+LARGE(G18:O18,5)))</f>
        <v>177.29</v>
      </c>
      <c r="S18" s="2">
        <f t="shared" si="0"/>
        <v>1</v>
      </c>
      <c r="T18" s="6"/>
    </row>
    <row r="19" spans="2:32" s="5" customFormat="1" ht="18.95" customHeight="1" x14ac:dyDescent="0.2">
      <c r="B19" s="49">
        <v>14</v>
      </c>
      <c r="C19" s="64" t="s">
        <v>75</v>
      </c>
      <c r="D19" s="64" t="s">
        <v>76</v>
      </c>
      <c r="E19" s="65" t="s">
        <v>8</v>
      </c>
      <c r="F19" s="65" t="s">
        <v>82</v>
      </c>
      <c r="G19" s="65">
        <v>18.05</v>
      </c>
      <c r="H19" s="65">
        <v>47.05</v>
      </c>
      <c r="I19" s="65">
        <v>40.450000000000003</v>
      </c>
      <c r="J19" s="65">
        <v>9.27</v>
      </c>
      <c r="K19" s="40">
        <v>28.33</v>
      </c>
      <c r="L19" s="40">
        <v>41.36</v>
      </c>
      <c r="M19" s="40">
        <v>0</v>
      </c>
      <c r="N19" s="64"/>
      <c r="O19" s="64"/>
      <c r="P19" s="65">
        <f>SUM(G19:O19)</f>
        <v>184.51</v>
      </c>
      <c r="Q19" s="65">
        <f>SMALL(G19:O19,1)</f>
        <v>0</v>
      </c>
      <c r="R19" s="65">
        <f>IF(S19&gt;2,P19,(LARGE(G19:O19,1)+LARGE(G19:O19,2)+LARGE(G19:O19,3)+LARGE(G19:O19,4)+LARGE(G19:O19,5)))</f>
        <v>175.24</v>
      </c>
      <c r="S19" s="2">
        <f t="shared" si="0"/>
        <v>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2:32" s="2" customFormat="1" ht="18.95" customHeight="1" x14ac:dyDescent="0.2">
      <c r="B20" s="49">
        <v>15</v>
      </c>
      <c r="C20" s="64" t="s">
        <v>42</v>
      </c>
      <c r="D20" s="64" t="s">
        <v>24</v>
      </c>
      <c r="E20" s="65" t="s">
        <v>7</v>
      </c>
      <c r="F20" s="65" t="s">
        <v>82</v>
      </c>
      <c r="G20" s="65">
        <v>39.9</v>
      </c>
      <c r="H20" s="65">
        <v>27.62</v>
      </c>
      <c r="I20" s="65">
        <v>20.22</v>
      </c>
      <c r="J20" s="65">
        <v>23</v>
      </c>
      <c r="K20" s="40">
        <v>26.67</v>
      </c>
      <c r="L20" s="40">
        <v>50.9</v>
      </c>
      <c r="M20" s="40">
        <v>0</v>
      </c>
      <c r="N20" s="64"/>
      <c r="O20" s="64"/>
      <c r="P20" s="65">
        <f>SUM(G20:O20)</f>
        <v>188.31</v>
      </c>
      <c r="Q20" s="65">
        <f>SMALL(G20:O20,1)</f>
        <v>0</v>
      </c>
      <c r="R20" s="65">
        <f>IF(S20&gt;2,P20,(LARGE(G20:O20,1)+LARGE(G20:O20,2)+LARGE(G20:O20,3)+LARGE(G20:O20,4)+LARGE(G20:O20,5)))</f>
        <v>168.09</v>
      </c>
      <c r="S20" s="2">
        <f t="shared" si="0"/>
        <v>1</v>
      </c>
    </row>
    <row r="21" spans="2:32" s="5" customFormat="1" ht="18.95" customHeight="1" x14ac:dyDescent="0.2">
      <c r="B21" s="49">
        <v>16</v>
      </c>
      <c r="C21" s="64" t="s">
        <v>55</v>
      </c>
      <c r="D21" s="64" t="s">
        <v>56</v>
      </c>
      <c r="E21" s="65" t="s">
        <v>8</v>
      </c>
      <c r="F21" s="65" t="s">
        <v>82</v>
      </c>
      <c r="G21" s="65">
        <v>8.5500000000000007</v>
      </c>
      <c r="H21" s="65">
        <v>38.869999999999997</v>
      </c>
      <c r="I21" s="65">
        <v>45.5</v>
      </c>
      <c r="J21" s="65">
        <v>35.549999999999997</v>
      </c>
      <c r="K21" s="40">
        <v>6.67</v>
      </c>
      <c r="L21" s="40">
        <v>33.94</v>
      </c>
      <c r="M21" s="40">
        <v>0</v>
      </c>
      <c r="N21" s="64"/>
      <c r="O21" s="64"/>
      <c r="P21" s="65">
        <f>SUM(G21:O21)</f>
        <v>169.07999999999998</v>
      </c>
      <c r="Q21" s="65">
        <f>SMALL(G21:O21,1)</f>
        <v>0</v>
      </c>
      <c r="R21" s="65">
        <f>IF(S21&gt;2,P21,(LARGE(G21:O21,1)+LARGE(G21:O21,2)+LARGE(G21:O21,3)+LARGE(G21:O21,4)+LARGE(G21:O21,5)))</f>
        <v>162.41000000000003</v>
      </c>
      <c r="S21" s="2">
        <f t="shared" si="0"/>
        <v>1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2:32" s="2" customFormat="1" ht="18.95" customHeight="1" x14ac:dyDescent="0.2">
      <c r="B22" s="49">
        <v>17</v>
      </c>
      <c r="C22" s="112" t="s">
        <v>48</v>
      </c>
      <c r="D22" s="112" t="s">
        <v>49</v>
      </c>
      <c r="E22" s="113" t="s">
        <v>102</v>
      </c>
      <c r="F22" s="113" t="s">
        <v>83</v>
      </c>
      <c r="G22" s="113">
        <v>34.200000000000003</v>
      </c>
      <c r="H22" s="113">
        <v>40.9</v>
      </c>
      <c r="I22" s="113">
        <v>9.1</v>
      </c>
      <c r="J22" s="117">
        <v>9.27</v>
      </c>
      <c r="K22" s="117">
        <v>31.67</v>
      </c>
      <c r="L22" s="117">
        <v>40.299999999999997</v>
      </c>
      <c r="M22" s="117">
        <v>0</v>
      </c>
      <c r="N22" s="112"/>
      <c r="O22" s="112"/>
      <c r="P22" s="113">
        <f>SUM(G22:O22)</f>
        <v>165.44</v>
      </c>
      <c r="Q22" s="113">
        <f>SMALL(G22:O22,1)</f>
        <v>0</v>
      </c>
      <c r="R22" s="113">
        <f>IF(S22&gt;2,P22,(LARGE(G22:O22,1)+LARGE(G22:O22,2)+LARGE(G22:O22,3)+LARGE(G22:O22,4)+LARGE(G22:O22,5)))</f>
        <v>156.34</v>
      </c>
      <c r="S22" s="2">
        <f t="shared" si="0"/>
        <v>1</v>
      </c>
      <c r="T22" s="6"/>
      <c r="U22" s="30"/>
      <c r="V22" s="30"/>
      <c r="W22" s="30"/>
    </row>
    <row r="23" spans="2:32" s="2" customFormat="1" ht="18.95" customHeight="1" x14ac:dyDescent="0.2">
      <c r="B23" s="34">
        <v>18</v>
      </c>
      <c r="C23" s="114" t="s">
        <v>43</v>
      </c>
      <c r="D23" s="114" t="s">
        <v>37</v>
      </c>
      <c r="E23" s="115" t="s">
        <v>7</v>
      </c>
      <c r="F23" s="115" t="s">
        <v>83</v>
      </c>
      <c r="G23" s="115">
        <v>24.7</v>
      </c>
      <c r="H23" s="115">
        <v>41.94</v>
      </c>
      <c r="I23" s="115">
        <v>32.36</v>
      </c>
      <c r="J23" s="115">
        <v>0</v>
      </c>
      <c r="K23" s="117">
        <v>0</v>
      </c>
      <c r="L23" s="117">
        <v>55.15</v>
      </c>
      <c r="M23" s="117">
        <v>0</v>
      </c>
      <c r="N23" s="114"/>
      <c r="O23" s="114"/>
      <c r="P23" s="115">
        <f>SUM(G23:O23)</f>
        <v>154.15</v>
      </c>
      <c r="Q23" s="115">
        <f>SMALL(G23:O23,1)</f>
        <v>0</v>
      </c>
      <c r="R23" s="115">
        <f>IF(S23&gt;2,P23,(LARGE(G23:O23,1)+LARGE(G23:O23,2)+LARGE(G23:O23,3)+LARGE(G23:O23,4)+LARGE(G23:O23,5)))</f>
        <v>154.14999999999998</v>
      </c>
      <c r="S23" s="2">
        <f t="shared" si="0"/>
        <v>1</v>
      </c>
      <c r="T23" s="1"/>
    </row>
    <row r="24" spans="2:32" s="6" customFormat="1" ht="18.95" customHeight="1" x14ac:dyDescent="0.2">
      <c r="B24" s="49">
        <v>19</v>
      </c>
      <c r="C24" s="64" t="s">
        <v>31</v>
      </c>
      <c r="D24" s="64" t="s">
        <v>32</v>
      </c>
      <c r="E24" s="65" t="s">
        <v>7</v>
      </c>
      <c r="F24" s="65" t="s">
        <v>82</v>
      </c>
      <c r="G24" s="65">
        <v>50.35</v>
      </c>
      <c r="H24" s="65">
        <v>8.18</v>
      </c>
      <c r="I24" s="65">
        <v>50.56</v>
      </c>
      <c r="J24" s="65">
        <v>9.27</v>
      </c>
      <c r="K24" s="40">
        <v>18.329999999999998</v>
      </c>
      <c r="L24" s="40">
        <v>14.85</v>
      </c>
      <c r="M24" s="40">
        <v>0</v>
      </c>
      <c r="N24" s="64"/>
      <c r="O24" s="64"/>
      <c r="P24" s="65">
        <f>SUM(G24:O24)</f>
        <v>151.54</v>
      </c>
      <c r="Q24" s="65">
        <f>SMALL(G24:O24,1)</f>
        <v>0</v>
      </c>
      <c r="R24" s="65">
        <f>IF(S24&gt;2,P24,(LARGE(G24:O24,1)+LARGE(G24:O24,2)+LARGE(G24:O24,3)+LARGE(G24:O24,4)+LARGE(G24:O24,5)))</f>
        <v>143.36000000000001</v>
      </c>
      <c r="S24" s="2">
        <f t="shared" si="0"/>
        <v>1</v>
      </c>
      <c r="T24" s="2"/>
      <c r="U24" s="30"/>
      <c r="V24" s="30"/>
      <c r="W24" s="30"/>
      <c r="X24" s="30"/>
      <c r="Y24" s="30"/>
      <c r="Z24" s="30"/>
      <c r="AA24" s="30"/>
      <c r="AB24" s="30"/>
      <c r="AC24" s="1"/>
      <c r="AD24" s="1"/>
      <c r="AE24" s="1"/>
      <c r="AF24" s="1"/>
    </row>
    <row r="25" spans="2:32" s="2" customFormat="1" ht="18.95" customHeight="1" x14ac:dyDescent="0.2">
      <c r="B25" s="49">
        <v>20</v>
      </c>
      <c r="C25" s="112" t="s">
        <v>36</v>
      </c>
      <c r="D25" s="112" t="s">
        <v>37</v>
      </c>
      <c r="E25" s="113" t="s">
        <v>8</v>
      </c>
      <c r="F25" s="113" t="s">
        <v>83</v>
      </c>
      <c r="G25" s="113">
        <v>9.5</v>
      </c>
      <c r="H25" s="113">
        <v>17.39</v>
      </c>
      <c r="I25" s="113">
        <v>0</v>
      </c>
      <c r="J25" s="113">
        <v>44.82</v>
      </c>
      <c r="K25" s="117">
        <v>15</v>
      </c>
      <c r="L25" s="117">
        <v>53.03</v>
      </c>
      <c r="M25" s="117">
        <v>0</v>
      </c>
      <c r="N25" s="112"/>
      <c r="O25" s="112"/>
      <c r="P25" s="113">
        <f>SUM(G25:O25)</f>
        <v>139.74</v>
      </c>
      <c r="Q25" s="113">
        <f>SMALL(G25:O25,1)</f>
        <v>0</v>
      </c>
      <c r="R25" s="113">
        <f>IF(S25&gt;2,P25,(LARGE(G25:O25,1)+LARGE(G25:O25,2)+LARGE(G25:O25,3)+LARGE(G25:O25,4)+LARGE(G25:O25,5)))</f>
        <v>139.74</v>
      </c>
      <c r="S25" s="2">
        <f t="shared" si="0"/>
        <v>1</v>
      </c>
      <c r="T25" s="1"/>
      <c r="U25" s="30"/>
      <c r="V25" s="30"/>
      <c r="W25" s="30"/>
      <c r="X25" s="30"/>
      <c r="Y25" s="30"/>
      <c r="Z25" s="5"/>
      <c r="AA25" s="5"/>
      <c r="AB25" s="5"/>
      <c r="AC25" s="5"/>
      <c r="AD25" s="5"/>
      <c r="AE25" s="5"/>
      <c r="AF25" s="5"/>
    </row>
    <row r="26" spans="2:32" s="5" customFormat="1" ht="18.95" customHeight="1" x14ac:dyDescent="0.2">
      <c r="B26" s="34">
        <v>21</v>
      </c>
      <c r="C26" s="64" t="s">
        <v>94</v>
      </c>
      <c r="D26" s="64" t="s">
        <v>22</v>
      </c>
      <c r="E26" s="65" t="s">
        <v>5</v>
      </c>
      <c r="F26" s="65" t="s">
        <v>82</v>
      </c>
      <c r="G26" s="65">
        <v>49.4</v>
      </c>
      <c r="H26" s="65">
        <v>18.41</v>
      </c>
      <c r="I26" s="65">
        <v>26.29</v>
      </c>
      <c r="J26" s="65">
        <v>0</v>
      </c>
      <c r="K26" s="40">
        <v>0</v>
      </c>
      <c r="L26" s="40">
        <v>39.24</v>
      </c>
      <c r="M26" s="40">
        <v>0</v>
      </c>
      <c r="N26" s="64"/>
      <c r="O26" s="64"/>
      <c r="P26" s="65">
        <f>SUM(G26:O26)</f>
        <v>133.34</v>
      </c>
      <c r="Q26" s="65">
        <f>SMALL(G26:O26,1)</f>
        <v>0</v>
      </c>
      <c r="R26" s="65">
        <f>IF(S26&gt;2,P26,(LARGE(G26:O26,1)+LARGE(G26:O26,2)+LARGE(G26:O26,3)+LARGE(G26:O26,4)+LARGE(G26:O26,5)))</f>
        <v>133.34</v>
      </c>
      <c r="S26" s="2">
        <f t="shared" si="0"/>
        <v>1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s="2" customFormat="1" ht="18.95" customHeight="1" x14ac:dyDescent="0.2">
      <c r="B27" s="49">
        <v>22</v>
      </c>
      <c r="C27" s="110" t="s">
        <v>95</v>
      </c>
      <c r="D27" s="110" t="s">
        <v>29</v>
      </c>
      <c r="E27" s="111" t="s">
        <v>7</v>
      </c>
      <c r="F27" s="111" t="s">
        <v>85</v>
      </c>
      <c r="G27" s="111">
        <v>55.1</v>
      </c>
      <c r="H27" s="111">
        <v>14.32</v>
      </c>
      <c r="I27" s="111">
        <v>18.2</v>
      </c>
      <c r="J27" s="111">
        <v>0</v>
      </c>
      <c r="K27" s="120">
        <v>0</v>
      </c>
      <c r="L27" s="120">
        <v>42.42</v>
      </c>
      <c r="M27" s="120">
        <v>0</v>
      </c>
      <c r="N27" s="110"/>
      <c r="O27" s="110"/>
      <c r="P27" s="111">
        <f>SUM(G27:O27)</f>
        <v>130.04000000000002</v>
      </c>
      <c r="Q27" s="111">
        <f>SMALL(G27:O27,1)</f>
        <v>0</v>
      </c>
      <c r="R27" s="111">
        <f>IF(S27&gt;2,P27,(LARGE(G27:O27,1)+LARGE(G27:O27,2)+LARGE(G27:O27,3)+LARGE(G27:O27,4)+LARGE(G27:O27,5)))</f>
        <v>130.04000000000002</v>
      </c>
      <c r="S27" s="2">
        <f t="shared" si="0"/>
        <v>1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s="6" customFormat="1" ht="18.95" customHeight="1" x14ac:dyDescent="0.2">
      <c r="B28" s="49">
        <v>23</v>
      </c>
      <c r="C28" s="112" t="s">
        <v>60</v>
      </c>
      <c r="D28" s="125" t="s">
        <v>20</v>
      </c>
      <c r="E28" s="113" t="s">
        <v>7</v>
      </c>
      <c r="F28" s="113" t="s">
        <v>83</v>
      </c>
      <c r="G28" s="113">
        <v>48.45</v>
      </c>
      <c r="H28" s="113">
        <v>30.69</v>
      </c>
      <c r="I28" s="113">
        <v>36.4</v>
      </c>
      <c r="J28" s="117">
        <v>0</v>
      </c>
      <c r="K28" s="117">
        <v>0</v>
      </c>
      <c r="L28" s="117">
        <v>12.73</v>
      </c>
      <c r="M28" s="117">
        <v>0</v>
      </c>
      <c r="N28" s="112"/>
      <c r="O28" s="125"/>
      <c r="P28" s="113">
        <f>SUM(G28:O28)</f>
        <v>128.26999999999998</v>
      </c>
      <c r="Q28" s="113">
        <f>SMALL(G28:O28,1)</f>
        <v>0</v>
      </c>
      <c r="R28" s="113">
        <f>IF(S28&gt;2,P28,(LARGE(G28:O28,1)+LARGE(G28:O28,2)+LARGE(G28:O28,3)+LARGE(G28:O28,4)+LARGE(G28:O28,5)))</f>
        <v>128.26999999999998</v>
      </c>
      <c r="S28" s="2">
        <f t="shared" si="0"/>
        <v>1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s="1" customFormat="1" ht="18.95" customHeight="1" x14ac:dyDescent="0.2">
      <c r="B29" s="34">
        <v>24</v>
      </c>
      <c r="C29" s="64" t="s">
        <v>73</v>
      </c>
      <c r="D29" s="64" t="s">
        <v>70</v>
      </c>
      <c r="E29" s="65" t="s">
        <v>7</v>
      </c>
      <c r="F29" s="65" t="s">
        <v>82</v>
      </c>
      <c r="G29" s="65">
        <v>32.299999999999997</v>
      </c>
      <c r="H29" s="65">
        <v>24.55</v>
      </c>
      <c r="I29" s="44">
        <v>41.46</v>
      </c>
      <c r="J29" s="65">
        <v>0</v>
      </c>
      <c r="K29" s="40">
        <v>0</v>
      </c>
      <c r="L29" s="40">
        <v>27.57</v>
      </c>
      <c r="M29" s="40">
        <v>0</v>
      </c>
      <c r="N29" s="64"/>
      <c r="O29" s="64"/>
      <c r="P29" s="65">
        <f>SUM(G29:O29)</f>
        <v>125.88</v>
      </c>
      <c r="Q29" s="65">
        <f>SMALL(G29:O29,1)</f>
        <v>0</v>
      </c>
      <c r="R29" s="65">
        <f>IF(S29&gt;2,P29,(LARGE(G29:O29,1)+LARGE(G29:O29,2)+LARGE(G29:O29,3)+LARGE(G29:O29,4)+LARGE(G29:O29,5)))</f>
        <v>125.87999999999998</v>
      </c>
      <c r="S29" s="2">
        <f t="shared" si="0"/>
        <v>1</v>
      </c>
    </row>
    <row r="30" spans="2:32" s="1" customFormat="1" ht="18.95" customHeight="1" x14ac:dyDescent="0.2">
      <c r="B30" s="49">
        <v>25</v>
      </c>
      <c r="C30" s="64" t="s">
        <v>104</v>
      </c>
      <c r="D30" s="64" t="s">
        <v>106</v>
      </c>
      <c r="E30" s="65" t="s">
        <v>7</v>
      </c>
      <c r="F30" s="65" t="s">
        <v>82</v>
      </c>
      <c r="G30" s="65">
        <v>57.95</v>
      </c>
      <c r="H30" s="65">
        <v>5.63</v>
      </c>
      <c r="I30" s="65">
        <v>14.16</v>
      </c>
      <c r="J30" s="65">
        <v>21.64</v>
      </c>
      <c r="K30" s="40">
        <v>0</v>
      </c>
      <c r="L30" s="40">
        <v>15.91</v>
      </c>
      <c r="M30" s="40">
        <v>0</v>
      </c>
      <c r="N30" s="64"/>
      <c r="O30" s="64"/>
      <c r="P30" s="65">
        <f>SUM(G30:O30)</f>
        <v>115.29</v>
      </c>
      <c r="Q30" s="65">
        <f>SMALL(G30:O30,1)</f>
        <v>0</v>
      </c>
      <c r="R30" s="65">
        <f>IF(S30&gt;2,P30,(LARGE(G30:O30,1)+LARGE(G30:O30,2)+LARGE(G30:O30,3)+LARGE(G30:O30,4)+LARGE(G30:O30,5)))</f>
        <v>115.28999999999999</v>
      </c>
      <c r="S30" s="2">
        <f t="shared" si="0"/>
        <v>1</v>
      </c>
      <c r="T30" s="30"/>
    </row>
    <row r="31" spans="2:32" s="1" customFormat="1" ht="18.95" customHeight="1" x14ac:dyDescent="0.2">
      <c r="B31" s="49">
        <v>26</v>
      </c>
      <c r="C31" s="118" t="s">
        <v>90</v>
      </c>
      <c r="D31" s="171" t="s">
        <v>96</v>
      </c>
      <c r="E31" s="119" t="s">
        <v>5</v>
      </c>
      <c r="F31" s="119" t="s">
        <v>86</v>
      </c>
      <c r="G31" s="130">
        <v>57</v>
      </c>
      <c r="H31" s="119">
        <v>28.64</v>
      </c>
      <c r="I31" s="119">
        <v>0</v>
      </c>
      <c r="J31" s="130">
        <v>29.36</v>
      </c>
      <c r="K31" s="120">
        <v>0</v>
      </c>
      <c r="L31" s="120">
        <v>0</v>
      </c>
      <c r="M31" s="120">
        <v>0</v>
      </c>
      <c r="N31" s="118"/>
      <c r="O31" s="171"/>
      <c r="P31" s="119">
        <f>SUM(G31:O31)</f>
        <v>115</v>
      </c>
      <c r="Q31" s="119">
        <f>SMALL(G31:O31,1)</f>
        <v>0</v>
      </c>
      <c r="R31" s="130">
        <f>IF(S31&gt;2,P31,(LARGE(G31:O31,1)+LARGE(G31:O31,2)+LARGE(G31:O31,3)+LARGE(G31:O31,4)+LARGE(G31:O31,5)))</f>
        <v>115</v>
      </c>
      <c r="S31" s="2">
        <f t="shared" si="0"/>
        <v>1</v>
      </c>
      <c r="U31" s="30"/>
      <c r="V31" s="30"/>
      <c r="W31" s="30"/>
      <c r="X31" s="30"/>
      <c r="Y31" s="30"/>
      <c r="Z31" s="30"/>
    </row>
    <row r="32" spans="2:32" s="1" customFormat="1" ht="18.95" customHeight="1" x14ac:dyDescent="0.2">
      <c r="B32" s="34">
        <v>27</v>
      </c>
      <c r="C32" s="64" t="s">
        <v>44</v>
      </c>
      <c r="D32" s="64" t="s">
        <v>67</v>
      </c>
      <c r="E32" s="65" t="s">
        <v>5</v>
      </c>
      <c r="F32" s="65" t="s">
        <v>82</v>
      </c>
      <c r="G32" s="65">
        <v>43.7</v>
      </c>
      <c r="H32" s="65">
        <v>49.1</v>
      </c>
      <c r="I32" s="65">
        <v>11.12</v>
      </c>
      <c r="J32" s="65">
        <v>0</v>
      </c>
      <c r="K32" s="40">
        <v>0</v>
      </c>
      <c r="L32" s="40">
        <v>9.5399999999999991</v>
      </c>
      <c r="M32" s="40">
        <v>0</v>
      </c>
      <c r="N32" s="64"/>
      <c r="O32" s="64"/>
      <c r="P32" s="65">
        <f>SUM(G32:O32)</f>
        <v>113.46000000000001</v>
      </c>
      <c r="Q32" s="65">
        <f>SMALL(G32:O32,1)</f>
        <v>0</v>
      </c>
      <c r="R32" s="65">
        <f>IF(S32&gt;2,P32,(LARGE(G32:O32,1)+LARGE(G32:O32,2)+LARGE(G32:O32,3)+LARGE(G32:O32,4)+LARGE(G32:O32,5)))</f>
        <v>113.46000000000001</v>
      </c>
      <c r="S32" s="2">
        <f t="shared" si="0"/>
        <v>1</v>
      </c>
      <c r="T32" s="30"/>
      <c r="U32" s="5"/>
      <c r="V32" s="5"/>
      <c r="W32" s="5"/>
      <c r="X32" s="5"/>
      <c r="Y32" s="5"/>
      <c r="Z32" s="5"/>
      <c r="AA32" s="5"/>
      <c r="AB32" s="5"/>
      <c r="AC32" s="30"/>
      <c r="AD32" s="30"/>
      <c r="AE32" s="30"/>
      <c r="AF32" s="30"/>
    </row>
    <row r="33" spans="2:47" s="1" customFormat="1" ht="18.95" customHeight="1" x14ac:dyDescent="0.2">
      <c r="B33" s="49">
        <v>28</v>
      </c>
      <c r="C33" s="66" t="s">
        <v>125</v>
      </c>
      <c r="D33" s="66" t="s">
        <v>126</v>
      </c>
      <c r="E33" s="68" t="s">
        <v>8</v>
      </c>
      <c r="F33" s="68" t="s">
        <v>82</v>
      </c>
      <c r="G33" s="68"/>
      <c r="H33" s="68">
        <v>55.24</v>
      </c>
      <c r="I33" s="44">
        <v>55.62</v>
      </c>
      <c r="J33" s="44">
        <v>0</v>
      </c>
      <c r="K33" s="40"/>
      <c r="L33" s="40"/>
      <c r="M33" s="40"/>
      <c r="N33" s="66"/>
      <c r="O33" s="66"/>
      <c r="P33" s="68">
        <f>SUM(G33:O33)</f>
        <v>110.86</v>
      </c>
      <c r="Q33" s="68">
        <f>SMALL(G33:O33,1)</f>
        <v>0</v>
      </c>
      <c r="R33" s="68">
        <f>IF(S33&gt;2,P33,(LARGE(G33:O33,1)+LARGE(G33:O33,2)+LARGE(G33:O33,3)+LARGE(G33:O33,4)+LARGE(G33:O33,5)))</f>
        <v>110.86</v>
      </c>
      <c r="S33" s="2">
        <f t="shared" si="0"/>
        <v>5</v>
      </c>
      <c r="U33" s="30"/>
      <c r="V33" s="30"/>
      <c r="W33" s="30"/>
      <c r="X33" s="30"/>
      <c r="Y33" s="30"/>
      <c r="Z33" s="30"/>
      <c r="AA33" s="30"/>
      <c r="AB33" s="30"/>
      <c r="AU33" s="108"/>
    </row>
    <row r="34" spans="2:47" s="1" customFormat="1" ht="18.95" customHeight="1" x14ac:dyDescent="0.2">
      <c r="B34" s="35">
        <v>29</v>
      </c>
      <c r="C34" s="66" t="s">
        <v>23</v>
      </c>
      <c r="D34" s="67" t="s">
        <v>40</v>
      </c>
      <c r="E34" s="68" t="s">
        <v>7</v>
      </c>
      <c r="F34" s="68" t="s">
        <v>82</v>
      </c>
      <c r="G34" s="44">
        <v>0.95</v>
      </c>
      <c r="H34" s="72">
        <v>46.03</v>
      </c>
      <c r="I34" s="72">
        <v>39.44</v>
      </c>
      <c r="J34" s="72">
        <v>0</v>
      </c>
      <c r="K34" s="72">
        <v>0</v>
      </c>
      <c r="L34" s="44">
        <v>23.33</v>
      </c>
      <c r="M34" s="44">
        <v>0</v>
      </c>
      <c r="N34" s="66"/>
      <c r="O34" s="67"/>
      <c r="P34" s="68">
        <f>SUM(G34:O34)</f>
        <v>109.75</v>
      </c>
      <c r="Q34" s="68">
        <f>SMALL(G34:O34,1)</f>
        <v>0</v>
      </c>
      <c r="R34" s="44">
        <f>IF(S34&gt;2,P34,(LARGE(G34:O34,1)+LARGE(G34:O34,2)+LARGE(G34:O34,3)+LARGE(G34:O34,4)+LARGE(G34:O34,5)))</f>
        <v>109.75</v>
      </c>
      <c r="S34" s="2">
        <f t="shared" si="0"/>
        <v>1</v>
      </c>
    </row>
    <row r="35" spans="2:47" s="1" customFormat="1" ht="18.95" customHeight="1" x14ac:dyDescent="0.2">
      <c r="B35" s="49">
        <v>30</v>
      </c>
      <c r="C35" s="66" t="s">
        <v>71</v>
      </c>
      <c r="D35" s="66" t="s">
        <v>16</v>
      </c>
      <c r="E35" s="68" t="s">
        <v>7</v>
      </c>
      <c r="F35" s="68" t="s">
        <v>82</v>
      </c>
      <c r="G35" s="68">
        <v>47.5</v>
      </c>
      <c r="H35" s="68">
        <v>0</v>
      </c>
      <c r="I35" s="68">
        <v>38.43</v>
      </c>
      <c r="J35" s="68">
        <v>0</v>
      </c>
      <c r="K35" s="68">
        <v>0</v>
      </c>
      <c r="L35" s="68">
        <v>22.27</v>
      </c>
      <c r="M35" s="68">
        <v>0</v>
      </c>
      <c r="N35" s="66"/>
      <c r="O35" s="66"/>
      <c r="P35" s="68">
        <f>SUM(G35:O35)</f>
        <v>108.2</v>
      </c>
      <c r="Q35" s="68">
        <f>SMALL(G35:O35,1)</f>
        <v>0</v>
      </c>
      <c r="R35" s="68">
        <f>IF(S35&gt;2,P35,(LARGE(G35:O35,1)+LARGE(G35:O35,2)+LARGE(G35:O35,3)+LARGE(G35:O35,4)+LARGE(G35:O35,5)))</f>
        <v>108.2</v>
      </c>
      <c r="S35" s="2">
        <f t="shared" si="0"/>
        <v>1</v>
      </c>
      <c r="U35" s="30"/>
      <c r="V35" s="30"/>
      <c r="W35" s="30"/>
      <c r="X35" s="30"/>
      <c r="Y35" s="30"/>
      <c r="Z35" s="30"/>
      <c r="AA35" s="30"/>
    </row>
    <row r="36" spans="2:47" s="1" customFormat="1" ht="18.95" customHeight="1" x14ac:dyDescent="0.2">
      <c r="B36" s="49">
        <v>31</v>
      </c>
      <c r="C36" s="66" t="s">
        <v>104</v>
      </c>
      <c r="D36" s="67" t="s">
        <v>127</v>
      </c>
      <c r="E36" s="68" t="s">
        <v>7</v>
      </c>
      <c r="F36" s="68" t="s">
        <v>86</v>
      </c>
      <c r="G36" s="44"/>
      <c r="H36" s="68">
        <v>57.28</v>
      </c>
      <c r="I36" s="68">
        <v>49.55</v>
      </c>
      <c r="J36" s="68"/>
      <c r="K36" s="68"/>
      <c r="L36" s="44"/>
      <c r="M36" s="44"/>
      <c r="N36" s="66"/>
      <c r="O36" s="67"/>
      <c r="P36" s="68">
        <f>SUM(G36:O36)</f>
        <v>106.83</v>
      </c>
      <c r="Q36" s="68">
        <f>SMALL(G36:O36,1)</f>
        <v>49.55</v>
      </c>
      <c r="R36" s="44">
        <f>IF(S36&gt;2,P36,(LARGE(G36:O36,1)+LARGE(G36:O36,2)+LARGE(G36:O36,3)+LARGE(G36:O36,4)+LARGE(G36:O36,5)))</f>
        <v>106.83</v>
      </c>
      <c r="S36" s="2">
        <f t="shared" si="0"/>
        <v>6</v>
      </c>
      <c r="T36" s="31"/>
    </row>
    <row r="37" spans="2:47" s="1" customFormat="1" ht="18.95" customHeight="1" x14ac:dyDescent="0.2">
      <c r="B37" s="49">
        <v>32</v>
      </c>
      <c r="C37" s="64" t="s">
        <v>95</v>
      </c>
      <c r="D37" s="67" t="s">
        <v>30</v>
      </c>
      <c r="E37" s="65" t="s">
        <v>7</v>
      </c>
      <c r="F37" s="65" t="s">
        <v>82</v>
      </c>
      <c r="G37" s="65">
        <v>45.6</v>
      </c>
      <c r="H37" s="65">
        <v>34.78</v>
      </c>
      <c r="I37" s="65">
        <v>23.26</v>
      </c>
      <c r="J37" s="65">
        <v>0</v>
      </c>
      <c r="K37" s="40">
        <v>0</v>
      </c>
      <c r="L37" s="40">
        <v>1.06</v>
      </c>
      <c r="M37" s="40">
        <v>0</v>
      </c>
      <c r="N37" s="64"/>
      <c r="O37" s="67"/>
      <c r="P37" s="65">
        <f>SUM(G37:O37)</f>
        <v>104.7</v>
      </c>
      <c r="Q37" s="65">
        <f>SMALL(G37:O37,1)</f>
        <v>0</v>
      </c>
      <c r="R37" s="65">
        <f>IF(S37&gt;2,P37,(LARGE(G37:O37,1)+LARGE(G37:O37,2)+LARGE(G37:O37,3)+LARGE(G37:O37,4)+LARGE(G37:O37,5)))</f>
        <v>104.7</v>
      </c>
      <c r="S37" s="2">
        <f t="shared" si="0"/>
        <v>1</v>
      </c>
      <c r="T37" s="30"/>
      <c r="AC37" s="2"/>
      <c r="AD37" s="2"/>
      <c r="AE37" s="2"/>
      <c r="AF37" s="2"/>
    </row>
    <row r="38" spans="2:47" s="1" customFormat="1" ht="18.95" customHeight="1" x14ac:dyDescent="0.2">
      <c r="B38" s="49">
        <v>33</v>
      </c>
      <c r="C38" s="114" t="s">
        <v>72</v>
      </c>
      <c r="D38" s="116" t="s">
        <v>70</v>
      </c>
      <c r="E38" s="115" t="s">
        <v>7</v>
      </c>
      <c r="F38" s="115" t="s">
        <v>83</v>
      </c>
      <c r="G38" s="117">
        <v>31.35</v>
      </c>
      <c r="H38" s="117">
        <v>54.21</v>
      </c>
      <c r="I38" s="115">
        <v>0</v>
      </c>
      <c r="J38" s="115">
        <v>0</v>
      </c>
      <c r="K38" s="117">
        <v>0</v>
      </c>
      <c r="L38" s="117">
        <v>18.03</v>
      </c>
      <c r="M38" s="117">
        <v>0</v>
      </c>
      <c r="N38" s="114"/>
      <c r="O38" s="116"/>
      <c r="P38" s="115">
        <f>SUM(G38:O38)</f>
        <v>103.59</v>
      </c>
      <c r="Q38" s="115">
        <f>SMALL(G38:O38,1)</f>
        <v>0</v>
      </c>
      <c r="R38" s="117">
        <f>IF(S38&gt;2,P38,(LARGE(G38:O38,1)+LARGE(G38:O38,2)+LARGE(G38:O38,3)+LARGE(G38:O38,4)+LARGE(G38:O38,5)))</f>
        <v>103.59</v>
      </c>
      <c r="S38" s="2">
        <f t="shared" si="0"/>
        <v>1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47" s="1" customFormat="1" ht="18.95" customHeight="1" x14ac:dyDescent="0.2">
      <c r="B39" s="49">
        <v>34</v>
      </c>
      <c r="C39" s="109" t="s">
        <v>26</v>
      </c>
      <c r="D39" s="109" t="s">
        <v>46</v>
      </c>
      <c r="E39" s="121" t="s">
        <v>7</v>
      </c>
      <c r="F39" s="121" t="s">
        <v>84</v>
      </c>
      <c r="G39" s="121">
        <v>20.9</v>
      </c>
      <c r="H39" s="121">
        <v>0</v>
      </c>
      <c r="I39" s="121">
        <v>0</v>
      </c>
      <c r="J39" s="121">
        <v>34</v>
      </c>
      <c r="K39" s="122">
        <v>38.33</v>
      </c>
      <c r="L39" s="122">
        <v>7.42</v>
      </c>
      <c r="M39" s="122">
        <v>0</v>
      </c>
      <c r="N39" s="109"/>
      <c r="O39" s="109"/>
      <c r="P39" s="121">
        <f>SUM(G39:O39)</f>
        <v>100.64999999999999</v>
      </c>
      <c r="Q39" s="121">
        <f>SMALL(G39:O39,1)</f>
        <v>0</v>
      </c>
      <c r="R39" s="121">
        <f>IF(S39&gt;2,P39,(LARGE(G39:O39,1)+LARGE(G39:O39,2)+LARGE(G39:O39,3)+LARGE(G39:O39,4)+LARGE(G39:O39,5)))</f>
        <v>100.64999999999999</v>
      </c>
      <c r="S39" s="2">
        <f t="shared" si="0"/>
        <v>1</v>
      </c>
      <c r="U39" s="30"/>
      <c r="V39" s="2"/>
      <c r="W39" s="2"/>
      <c r="X39" s="2"/>
      <c r="Y39" s="2"/>
      <c r="Z39" s="2"/>
      <c r="AA39" s="2"/>
      <c r="AB39" s="2"/>
    </row>
    <row r="40" spans="2:47" s="1" customFormat="1" ht="18.95" customHeight="1" x14ac:dyDescent="0.2">
      <c r="B40" s="49">
        <v>35</v>
      </c>
      <c r="C40" s="118" t="s">
        <v>77</v>
      </c>
      <c r="D40" s="129" t="s">
        <v>79</v>
      </c>
      <c r="E40" s="119" t="s">
        <v>8</v>
      </c>
      <c r="F40" s="119" t="s">
        <v>91</v>
      </c>
      <c r="G40" s="123">
        <v>36.1</v>
      </c>
      <c r="H40" s="119">
        <v>7.16</v>
      </c>
      <c r="I40" s="119">
        <v>5.0599999999999996</v>
      </c>
      <c r="J40" s="119">
        <v>26.27</v>
      </c>
      <c r="K40" s="131">
        <v>21.67</v>
      </c>
      <c r="L40" s="119">
        <v>0</v>
      </c>
      <c r="M40" s="123">
        <v>0</v>
      </c>
      <c r="N40" s="118"/>
      <c r="O40" s="129"/>
      <c r="P40" s="119">
        <f>SUM(G40:O40)</f>
        <v>96.26</v>
      </c>
      <c r="Q40" s="119">
        <f>SMALL(G40:O40,1)</f>
        <v>0</v>
      </c>
      <c r="R40" s="123">
        <f>IF(S40&gt;2,P40,(LARGE(G40:O40,1)+LARGE(G40:O40,2)+LARGE(G40:O40,3)+LARGE(G40:O40,4)+LARGE(G40:O40,5)))</f>
        <v>96.26</v>
      </c>
      <c r="S40" s="2">
        <f t="shared" ref="S40:S71" si="1">COUNTBLANK(G40:N40)</f>
        <v>1</v>
      </c>
      <c r="T40" s="30"/>
      <c r="AC40"/>
      <c r="AD40"/>
      <c r="AE40"/>
      <c r="AF40"/>
    </row>
    <row r="41" spans="2:47" s="1" customFormat="1" ht="18.95" customHeight="1" x14ac:dyDescent="0.2">
      <c r="B41" s="49">
        <v>36</v>
      </c>
      <c r="C41" s="64" t="s">
        <v>112</v>
      </c>
      <c r="D41" s="64" t="s">
        <v>14</v>
      </c>
      <c r="E41" s="65" t="s">
        <v>8</v>
      </c>
      <c r="F41" s="65" t="s">
        <v>82</v>
      </c>
      <c r="G41" s="65">
        <v>38.950000000000003</v>
      </c>
      <c r="H41" s="65">
        <v>0</v>
      </c>
      <c r="I41" s="65">
        <v>27.3</v>
      </c>
      <c r="J41" s="65">
        <v>9.27</v>
      </c>
      <c r="K41" s="40">
        <v>0</v>
      </c>
      <c r="L41" s="40">
        <v>20.149999999999999</v>
      </c>
      <c r="M41" s="40">
        <v>0</v>
      </c>
      <c r="N41" s="64"/>
      <c r="O41" s="64"/>
      <c r="P41" s="65">
        <f>SUM(G41:O41)</f>
        <v>95.669999999999987</v>
      </c>
      <c r="Q41" s="65">
        <f>SMALL(G41:O41,1)</f>
        <v>0</v>
      </c>
      <c r="R41" s="65">
        <f>IF(S41&gt;2,P41,(LARGE(G41:O41,1)+LARGE(G41:O41,2)+LARGE(G41:O41,3)+LARGE(G41:O41,4)+LARGE(G41:O41,5)))</f>
        <v>95.67</v>
      </c>
      <c r="S41" s="2">
        <f t="shared" si="1"/>
        <v>1</v>
      </c>
      <c r="T41" s="30"/>
      <c r="U41"/>
      <c r="V41"/>
      <c r="W41"/>
      <c r="X41"/>
      <c r="Y41"/>
      <c r="Z41"/>
      <c r="AA41"/>
      <c r="AB41"/>
    </row>
    <row r="42" spans="2:47" s="1" customFormat="1" ht="18.95" customHeight="1" x14ac:dyDescent="0.2">
      <c r="B42" s="34">
        <v>37</v>
      </c>
      <c r="C42" s="112" t="s">
        <v>53</v>
      </c>
      <c r="D42" s="112" t="s">
        <v>54</v>
      </c>
      <c r="E42" s="113" t="s">
        <v>7</v>
      </c>
      <c r="F42" s="113" t="s">
        <v>83</v>
      </c>
      <c r="G42" s="113">
        <v>56.05</v>
      </c>
      <c r="H42" s="113">
        <v>0</v>
      </c>
      <c r="I42" s="124">
        <v>16.18</v>
      </c>
      <c r="J42" s="113">
        <v>0</v>
      </c>
      <c r="K42" s="117">
        <v>0</v>
      </c>
      <c r="L42" s="117">
        <v>21.21</v>
      </c>
      <c r="M42" s="117">
        <v>0</v>
      </c>
      <c r="N42" s="112"/>
      <c r="O42" s="112"/>
      <c r="P42" s="113">
        <f>SUM(G42:O42)</f>
        <v>93.44</v>
      </c>
      <c r="Q42" s="113">
        <f>SMALL(G42:O42,1)</f>
        <v>0</v>
      </c>
      <c r="R42" s="113">
        <f>IF(S42&gt;2,P42,(LARGE(G42:O42,1)+LARGE(G42:O42,2)+LARGE(G42:O42,3)+LARGE(G42:O42,4)+LARGE(G42:O42,5)))</f>
        <v>93.44</v>
      </c>
      <c r="S42" s="2">
        <f t="shared" si="1"/>
        <v>1</v>
      </c>
      <c r="U42" s="6"/>
      <c r="V42" s="6"/>
      <c r="W42" s="6"/>
      <c r="X42" s="6"/>
      <c r="Y42" s="6"/>
      <c r="Z42" s="6"/>
    </row>
    <row r="43" spans="2:47" s="1" customFormat="1" ht="18.95" customHeight="1" x14ac:dyDescent="0.2">
      <c r="B43" s="34">
        <v>38</v>
      </c>
      <c r="C43" s="64" t="s">
        <v>94</v>
      </c>
      <c r="D43" s="64" t="s">
        <v>117</v>
      </c>
      <c r="E43" s="65" t="s">
        <v>5</v>
      </c>
      <c r="F43" s="65" t="s">
        <v>82</v>
      </c>
      <c r="G43" s="65">
        <v>22.8</v>
      </c>
      <c r="H43" s="65">
        <v>33.76</v>
      </c>
      <c r="I43" s="65">
        <v>5.0599999999999996</v>
      </c>
      <c r="J43" s="65">
        <v>0</v>
      </c>
      <c r="K43" s="40">
        <v>0</v>
      </c>
      <c r="L43" s="40">
        <v>30.75</v>
      </c>
      <c r="M43" s="40">
        <v>0</v>
      </c>
      <c r="N43" s="64"/>
      <c r="O43" s="64"/>
      <c r="P43" s="65">
        <f>SUM(G43:O43)</f>
        <v>92.37</v>
      </c>
      <c r="Q43" s="65">
        <f>SMALL(G43:O43,1)</f>
        <v>0</v>
      </c>
      <c r="R43" s="65">
        <f>IF(S43&gt;2,P43,(LARGE(G43:O43,1)+LARGE(G43:O43,2)+LARGE(G43:O43,3)+LARGE(G43:O43,4)+LARGE(G43:O43,5)))</f>
        <v>92.36999999999999</v>
      </c>
      <c r="S43" s="2">
        <f t="shared" si="1"/>
        <v>1</v>
      </c>
      <c r="T43" s="2"/>
      <c r="U43" s="31"/>
      <c r="V43" s="31"/>
      <c r="W43" s="31"/>
      <c r="X43" s="31"/>
      <c r="Y43" s="31"/>
      <c r="Z43" s="31"/>
      <c r="AC43" s="6"/>
      <c r="AD43" s="6"/>
    </row>
    <row r="44" spans="2:47" s="1" customFormat="1" ht="18.95" customHeight="1" x14ac:dyDescent="0.2">
      <c r="B44" s="49">
        <v>39</v>
      </c>
      <c r="C44" s="64" t="s">
        <v>113</v>
      </c>
      <c r="D44" s="64" t="s">
        <v>114</v>
      </c>
      <c r="E44" s="65" t="s">
        <v>5</v>
      </c>
      <c r="F44" s="65" t="s">
        <v>82</v>
      </c>
      <c r="G44" s="65">
        <v>33.25</v>
      </c>
      <c r="H44" s="65">
        <v>43.98</v>
      </c>
      <c r="I44" s="65">
        <v>13.15</v>
      </c>
      <c r="J44" s="65">
        <v>0</v>
      </c>
      <c r="K44" s="40">
        <v>0</v>
      </c>
      <c r="L44" s="40">
        <v>0</v>
      </c>
      <c r="M44" s="40">
        <v>0</v>
      </c>
      <c r="N44" s="64"/>
      <c r="O44" s="64"/>
      <c r="P44" s="65">
        <f>SUM(G44:O44)</f>
        <v>90.38</v>
      </c>
      <c r="Q44" s="65">
        <v>31.35</v>
      </c>
      <c r="R44" s="65">
        <f>IF(S44&gt;2,P44,(LARGE(G44:O44,1)+LARGE(G44:O44,2)+LARGE(G44:O44,3)+LARGE(G44:O44,4)+LARGE(G44:O44,5)))</f>
        <v>90.38</v>
      </c>
      <c r="S44" s="2">
        <f t="shared" si="1"/>
        <v>1</v>
      </c>
      <c r="T44" s="30"/>
      <c r="U44" s="6"/>
      <c r="V44" s="6"/>
      <c r="W44" s="6"/>
      <c r="X44" s="6"/>
      <c r="Y44" s="6"/>
      <c r="Z44" s="6"/>
      <c r="AA44" s="6"/>
      <c r="AB44" s="6"/>
    </row>
    <row r="45" spans="2:47" s="1" customFormat="1" ht="18.95" customHeight="1" x14ac:dyDescent="0.2">
      <c r="B45" s="49">
        <v>40</v>
      </c>
      <c r="C45" s="132" t="s">
        <v>26</v>
      </c>
      <c r="D45" s="132" t="s">
        <v>123</v>
      </c>
      <c r="E45" s="133" t="s">
        <v>7</v>
      </c>
      <c r="F45" s="133" t="s">
        <v>84</v>
      </c>
      <c r="G45" s="133">
        <v>2.85</v>
      </c>
      <c r="H45" s="133">
        <v>16.37</v>
      </c>
      <c r="I45" s="133">
        <v>25.28</v>
      </c>
      <c r="J45" s="133">
        <v>0</v>
      </c>
      <c r="K45" s="133">
        <v>20</v>
      </c>
      <c r="L45" s="133">
        <v>24.39</v>
      </c>
      <c r="M45" s="133">
        <v>0</v>
      </c>
      <c r="N45" s="132"/>
      <c r="O45" s="132"/>
      <c r="P45" s="133">
        <f>SUM(G45:O45)</f>
        <v>88.89</v>
      </c>
      <c r="Q45" s="133">
        <f>SMALL(G45:O45,1)</f>
        <v>0</v>
      </c>
      <c r="R45" s="133">
        <f>IF(S45&gt;2,P45,(LARGE(G45:O45,1)+LARGE(G45:O45,2)+LARGE(G45:O45,3)+LARGE(G45:O45,4)+LARGE(G45:O45,5)))</f>
        <v>88.89</v>
      </c>
      <c r="S45" s="2">
        <f t="shared" si="1"/>
        <v>1</v>
      </c>
      <c r="T45"/>
      <c r="U45" s="30"/>
      <c r="V45" s="30"/>
      <c r="W45" s="30"/>
      <c r="X45" s="30"/>
      <c r="Y45" s="30"/>
      <c r="Z45" s="30"/>
    </row>
    <row r="46" spans="2:47" s="1" customFormat="1" ht="18.95" customHeight="1" x14ac:dyDescent="0.2">
      <c r="B46" s="49">
        <v>41</v>
      </c>
      <c r="C46" s="112" t="s">
        <v>108</v>
      </c>
      <c r="D46" s="112" t="s">
        <v>25</v>
      </c>
      <c r="E46" s="113" t="s">
        <v>6</v>
      </c>
      <c r="F46" s="113" t="s">
        <v>83</v>
      </c>
      <c r="G46" s="113">
        <v>51.3</v>
      </c>
      <c r="H46" s="113">
        <v>5.63</v>
      </c>
      <c r="I46" s="113">
        <v>5.0599999999999996</v>
      </c>
      <c r="J46" s="113">
        <v>0</v>
      </c>
      <c r="K46" s="117">
        <v>0</v>
      </c>
      <c r="L46" s="117">
        <v>26.51</v>
      </c>
      <c r="M46" s="117">
        <v>0</v>
      </c>
      <c r="N46" s="112"/>
      <c r="O46" s="112"/>
      <c r="P46" s="113">
        <f>SUM(G46:O46)</f>
        <v>88.5</v>
      </c>
      <c r="Q46" s="113">
        <f>SMALL(G46:O46,1)</f>
        <v>0</v>
      </c>
      <c r="R46" s="113">
        <f>IF(S46&gt;2,P46,(LARGE(G46:O46,1)+LARGE(G46:O46,2)+LARGE(G46:O46,3)+LARGE(G46:O46,4)+LARGE(G46:O46,5)))</f>
        <v>88.5</v>
      </c>
      <c r="S46" s="2">
        <f t="shared" si="1"/>
        <v>1</v>
      </c>
      <c r="T46" s="6"/>
      <c r="AC46" s="6"/>
      <c r="AD46" s="6"/>
      <c r="AE46" s="6"/>
      <c r="AF46" s="6"/>
    </row>
    <row r="47" spans="2:47" s="1" customFormat="1" ht="18.95" customHeight="1" x14ac:dyDescent="0.2">
      <c r="B47" s="49">
        <v>42</v>
      </c>
      <c r="C47" s="112" t="s">
        <v>120</v>
      </c>
      <c r="D47" s="125" t="s">
        <v>33</v>
      </c>
      <c r="E47" s="113" t="s">
        <v>8</v>
      </c>
      <c r="F47" s="113" t="s">
        <v>83</v>
      </c>
      <c r="G47" s="113">
        <v>13.3</v>
      </c>
      <c r="H47" s="113">
        <v>26.6</v>
      </c>
      <c r="I47" s="113">
        <v>34.380000000000003</v>
      </c>
      <c r="J47" s="117">
        <v>0</v>
      </c>
      <c r="K47" s="117">
        <v>0</v>
      </c>
      <c r="L47" s="117">
        <v>11.67</v>
      </c>
      <c r="M47" s="117">
        <v>0</v>
      </c>
      <c r="N47" s="112"/>
      <c r="O47" s="125"/>
      <c r="P47" s="113">
        <f>SUM(G47:O47)</f>
        <v>85.95</v>
      </c>
      <c r="Q47" s="113">
        <f>SMALL(G47:O47,1)</f>
        <v>0</v>
      </c>
      <c r="R47" s="113">
        <f>IF(S47&gt;2,P47,(LARGE(G47:O47,1)+LARGE(G47:O47,2)+LARGE(G47:O47,3)+LARGE(G47:O47,4)+LARGE(G47:O47,5)))</f>
        <v>85.95</v>
      </c>
      <c r="S47" s="2">
        <f t="shared" si="1"/>
        <v>1</v>
      </c>
      <c r="T47" s="2"/>
      <c r="U47" s="6"/>
      <c r="V47" s="6"/>
      <c r="W47" s="6"/>
      <c r="X47" s="6"/>
      <c r="Y47" s="6"/>
      <c r="Z47" s="6"/>
      <c r="AA47" s="6"/>
      <c r="AB47" s="6"/>
      <c r="AC47" s="2"/>
      <c r="AD47" s="2"/>
      <c r="AE47" s="2"/>
      <c r="AF47" s="2"/>
    </row>
    <row r="48" spans="2:47" s="1" customFormat="1" ht="18.95" customHeight="1" x14ac:dyDescent="0.2">
      <c r="B48" s="49">
        <v>43</v>
      </c>
      <c r="C48" s="112" t="s">
        <v>66</v>
      </c>
      <c r="D48" s="112" t="s">
        <v>111</v>
      </c>
      <c r="E48" s="113" t="s">
        <v>6</v>
      </c>
      <c r="F48" s="113" t="s">
        <v>83</v>
      </c>
      <c r="G48" s="113">
        <v>42.75</v>
      </c>
      <c r="H48" s="113">
        <v>36.82</v>
      </c>
      <c r="I48" s="113">
        <v>5.0599999999999996</v>
      </c>
      <c r="J48" s="115">
        <v>0</v>
      </c>
      <c r="K48" s="117">
        <v>0</v>
      </c>
      <c r="L48" s="117">
        <v>0</v>
      </c>
      <c r="M48" s="117">
        <v>0</v>
      </c>
      <c r="N48" s="112"/>
      <c r="O48" s="112"/>
      <c r="P48" s="113">
        <f>SUM(G48:O48)</f>
        <v>84.63</v>
      </c>
      <c r="Q48" s="113">
        <f>SMALL(G48:O48,1)</f>
        <v>0</v>
      </c>
      <c r="R48" s="113">
        <f>IF(S48&gt;2,P48,(LARGE(G48:O48,1)+LARGE(G48:O48,2)+LARGE(G48:O48,3)+LARGE(G48:O48,4)+LARGE(G48:O48,5)))</f>
        <v>84.63</v>
      </c>
      <c r="S48" s="2">
        <f t="shared" si="1"/>
        <v>1</v>
      </c>
      <c r="T48" s="30"/>
      <c r="U48" s="30"/>
      <c r="V48" s="30"/>
      <c r="W48" s="30"/>
      <c r="X48" s="30"/>
      <c r="Y48" s="30"/>
      <c r="Z48" s="30"/>
      <c r="AA48" s="2"/>
      <c r="AB48" s="2"/>
    </row>
    <row r="49" spans="2:61" s="1" customFormat="1" ht="18.95" customHeight="1" x14ac:dyDescent="0.2">
      <c r="B49" s="49">
        <v>44</v>
      </c>
      <c r="C49" s="64" t="s">
        <v>57</v>
      </c>
      <c r="D49" s="64" t="s">
        <v>40</v>
      </c>
      <c r="E49" s="65" t="s">
        <v>6</v>
      </c>
      <c r="F49" s="65" t="s">
        <v>82</v>
      </c>
      <c r="G49" s="65">
        <v>19.95</v>
      </c>
      <c r="H49" s="65">
        <v>39.89</v>
      </c>
      <c r="I49" s="65">
        <v>19.21</v>
      </c>
      <c r="J49" s="65">
        <v>0</v>
      </c>
      <c r="K49" s="40">
        <v>0</v>
      </c>
      <c r="L49" s="40">
        <v>4.24</v>
      </c>
      <c r="M49" s="40">
        <v>0</v>
      </c>
      <c r="N49" s="64"/>
      <c r="O49" s="64"/>
      <c r="P49" s="65">
        <f>SUM(G49:O49)</f>
        <v>83.29</v>
      </c>
      <c r="Q49" s="65">
        <f>SMALL(G49:O49,1)</f>
        <v>0</v>
      </c>
      <c r="R49" s="65">
        <f>IF(S49&gt;2,P49,(LARGE(G49:O49,1)+LARGE(G49:O49,2)+LARGE(G49:O49,3)+LARGE(G49:O49,4)+LARGE(G49:O49,5)))</f>
        <v>83.29</v>
      </c>
      <c r="S49" s="2">
        <f t="shared" si="1"/>
        <v>1</v>
      </c>
      <c r="AC49" s="5"/>
      <c r="AD49" s="5"/>
      <c r="AE49" s="5"/>
      <c r="AF49" s="5"/>
    </row>
    <row r="50" spans="2:61" s="1" customFormat="1" ht="18.95" customHeight="1" x14ac:dyDescent="0.2">
      <c r="B50" s="49">
        <v>45</v>
      </c>
      <c r="C50" s="66" t="s">
        <v>87</v>
      </c>
      <c r="D50" s="71" t="s">
        <v>88</v>
      </c>
      <c r="E50" s="68" t="s">
        <v>6</v>
      </c>
      <c r="F50" s="68" t="s">
        <v>82</v>
      </c>
      <c r="G50" s="72">
        <v>14.25</v>
      </c>
      <c r="H50" s="68">
        <v>50.12</v>
      </c>
      <c r="I50" s="68">
        <v>17.190000000000001</v>
      </c>
      <c r="J50" s="68">
        <v>0</v>
      </c>
      <c r="K50" s="40">
        <v>0</v>
      </c>
      <c r="L50" s="40">
        <v>0</v>
      </c>
      <c r="M50" s="40">
        <v>0</v>
      </c>
      <c r="N50" s="66"/>
      <c r="O50" s="71"/>
      <c r="P50" s="68">
        <f>SUM(G50:O50)</f>
        <v>81.56</v>
      </c>
      <c r="Q50" s="68">
        <f>SMALL(G50:O50,1)</f>
        <v>0</v>
      </c>
      <c r="R50" s="72">
        <f>IF(S50&gt;2,P50,(LARGE(G50:O50,1)+LARGE(G50:O50,2)+LARGE(G50:O50,3)+LARGE(G50:O50,4)+LARGE(G50:O50,5)))</f>
        <v>81.56</v>
      </c>
      <c r="S50" s="2">
        <f t="shared" si="1"/>
        <v>1</v>
      </c>
    </row>
    <row r="51" spans="2:61" s="1" customFormat="1" ht="18.95" customHeight="1" x14ac:dyDescent="0.2">
      <c r="B51" s="34">
        <v>46</v>
      </c>
      <c r="C51" s="64" t="s">
        <v>87</v>
      </c>
      <c r="D51" s="64" t="s">
        <v>116</v>
      </c>
      <c r="E51" s="65" t="s">
        <v>6</v>
      </c>
      <c r="F51" s="65" t="s">
        <v>82</v>
      </c>
      <c r="G51" s="65">
        <v>28.5</v>
      </c>
      <c r="H51" s="65">
        <v>0</v>
      </c>
      <c r="I51" s="65">
        <v>52.58</v>
      </c>
      <c r="J51" s="65">
        <v>0</v>
      </c>
      <c r="K51" s="41">
        <v>0</v>
      </c>
      <c r="L51" s="40">
        <v>0</v>
      </c>
      <c r="M51" s="40">
        <v>0</v>
      </c>
      <c r="N51" s="64"/>
      <c r="O51" s="64"/>
      <c r="P51" s="65">
        <f>SUM(G51:O51)</f>
        <v>81.08</v>
      </c>
      <c r="Q51" s="65">
        <f>SMALL(G51:O51,1)</f>
        <v>0</v>
      </c>
      <c r="R51" s="65">
        <f>IF(S51&gt;2,P51,(LARGE(G51:O51,1)+LARGE(G51:O51,2)+LARGE(G51:O51,3)+LARGE(G51:O51,4)+LARGE(G51:O51,5)))</f>
        <v>81.08</v>
      </c>
      <c r="S51" s="2">
        <f t="shared" si="1"/>
        <v>1</v>
      </c>
      <c r="T51" s="30"/>
    </row>
    <row r="52" spans="2:61" s="1" customFormat="1" ht="18.95" customHeight="1" x14ac:dyDescent="0.2">
      <c r="B52" s="49">
        <v>47</v>
      </c>
      <c r="C52" s="64" t="s">
        <v>100</v>
      </c>
      <c r="D52" s="64" t="s">
        <v>101</v>
      </c>
      <c r="E52" s="65" t="s">
        <v>5</v>
      </c>
      <c r="F52" s="65" t="s">
        <v>82</v>
      </c>
      <c r="G52" s="65">
        <v>41.8</v>
      </c>
      <c r="H52" s="65">
        <v>5.63</v>
      </c>
      <c r="I52" s="65">
        <v>29.32</v>
      </c>
      <c r="J52" s="65">
        <v>0</v>
      </c>
      <c r="K52" s="40">
        <v>0</v>
      </c>
      <c r="L52" s="40">
        <v>0</v>
      </c>
      <c r="M52" s="40">
        <v>0</v>
      </c>
      <c r="N52" s="64"/>
      <c r="O52" s="64"/>
      <c r="P52" s="65">
        <f>SUM(G52:O52)</f>
        <v>76.75</v>
      </c>
      <c r="Q52" s="65">
        <f>SMALL(G52:O52,1)</f>
        <v>0</v>
      </c>
      <c r="R52" s="65">
        <f>IF(S52&gt;2,P52,(LARGE(G52:O52,1)+LARGE(G52:O52,2)+LARGE(G52:O52,3)+LARGE(G52:O52,4)+LARGE(G52:O52,5)))</f>
        <v>76.75</v>
      </c>
      <c r="S52" s="2">
        <f t="shared" si="1"/>
        <v>1</v>
      </c>
      <c r="T52"/>
      <c r="U52" s="30"/>
      <c r="V52" s="30"/>
      <c r="W52" s="30"/>
      <c r="X52" s="30"/>
      <c r="Y52" s="30"/>
      <c r="Z52" s="30"/>
      <c r="AA52" s="30"/>
    </row>
    <row r="53" spans="2:61" s="1" customFormat="1" ht="20.100000000000001" customHeight="1" x14ac:dyDescent="0.2">
      <c r="B53" s="49">
        <v>48</v>
      </c>
      <c r="C53" s="112" t="s">
        <v>50</v>
      </c>
      <c r="D53" s="125" t="s">
        <v>51</v>
      </c>
      <c r="E53" s="113" t="s">
        <v>6</v>
      </c>
      <c r="F53" s="113" t="s">
        <v>83</v>
      </c>
      <c r="G53" s="113">
        <v>23.75</v>
      </c>
      <c r="H53" s="113">
        <v>22.5</v>
      </c>
      <c r="I53" s="113">
        <v>24.27</v>
      </c>
      <c r="J53" s="117">
        <v>0</v>
      </c>
      <c r="K53" s="117">
        <v>0</v>
      </c>
      <c r="L53" s="117">
        <v>2.12</v>
      </c>
      <c r="M53" s="117">
        <v>0</v>
      </c>
      <c r="N53" s="112"/>
      <c r="O53" s="125"/>
      <c r="P53" s="113">
        <f>SUM(G53:O53)</f>
        <v>72.64</v>
      </c>
      <c r="Q53" s="113">
        <f>SMALL(G53:O53,1)</f>
        <v>0</v>
      </c>
      <c r="R53" s="113">
        <f>IF(S53&gt;2,P53,(LARGE(G53:O53,1)+LARGE(G53:O53,2)+LARGE(G53:O53,3)+LARGE(G53:O53,4)+LARGE(G53:O53,5)))</f>
        <v>72.64</v>
      </c>
      <c r="S53" s="2">
        <f t="shared" si="1"/>
        <v>1</v>
      </c>
      <c r="T53"/>
    </row>
    <row r="54" spans="2:61" s="1" customFormat="1" ht="20.100000000000001" customHeight="1" x14ac:dyDescent="0.2">
      <c r="B54" s="49">
        <v>49</v>
      </c>
      <c r="C54" s="64" t="s">
        <v>74</v>
      </c>
      <c r="D54" s="64" t="s">
        <v>70</v>
      </c>
      <c r="E54" s="65" t="s">
        <v>7</v>
      </c>
      <c r="F54" s="65" t="s">
        <v>82</v>
      </c>
      <c r="G54" s="65">
        <v>35.15</v>
      </c>
      <c r="H54" s="65">
        <v>23.53</v>
      </c>
      <c r="I54" s="65">
        <v>0</v>
      </c>
      <c r="J54" s="65">
        <v>0</v>
      </c>
      <c r="K54" s="40">
        <v>0</v>
      </c>
      <c r="L54" s="40">
        <v>5.3</v>
      </c>
      <c r="M54" s="40">
        <v>0</v>
      </c>
      <c r="N54" s="64"/>
      <c r="O54" s="64"/>
      <c r="P54" s="65">
        <f>SUM(G54:O54)</f>
        <v>63.98</v>
      </c>
      <c r="Q54" s="65">
        <f>SMALL(G54:O54,1)</f>
        <v>0</v>
      </c>
      <c r="R54" s="65">
        <f>IF(S54&gt;2,P54,(LARGE(G54:O54,1)+LARGE(G54:O54,2)+LARGE(G54:O54,3)+LARGE(G54:O54,4)+LARGE(G54:O54,5)))</f>
        <v>63.98</v>
      </c>
      <c r="S54" s="2">
        <f t="shared" si="1"/>
        <v>1</v>
      </c>
      <c r="U54" s="30"/>
      <c r="V54" s="30"/>
      <c r="W54" s="30"/>
      <c r="X54" s="30"/>
      <c r="Y54" s="30"/>
      <c r="Z54" s="30"/>
      <c r="AA54" s="30"/>
    </row>
    <row r="55" spans="2:61" s="1" customFormat="1" ht="20.100000000000001" customHeight="1" x14ac:dyDescent="0.2">
      <c r="B55" s="50">
        <v>50</v>
      </c>
      <c r="C55" s="66" t="s">
        <v>98</v>
      </c>
      <c r="D55" s="67" t="s">
        <v>99</v>
      </c>
      <c r="E55" s="68" t="s">
        <v>7</v>
      </c>
      <c r="F55" s="68" t="s">
        <v>82</v>
      </c>
      <c r="G55" s="44">
        <v>11.4</v>
      </c>
      <c r="H55" s="128">
        <v>0</v>
      </c>
      <c r="I55" s="72">
        <v>51.57</v>
      </c>
      <c r="J55" s="72">
        <v>0</v>
      </c>
      <c r="K55" s="72">
        <v>0</v>
      </c>
      <c r="L55" s="44">
        <v>0</v>
      </c>
      <c r="M55" s="44">
        <v>0</v>
      </c>
      <c r="N55" s="66"/>
      <c r="O55" s="67"/>
      <c r="P55" s="68">
        <f>SUM(G55:O55)</f>
        <v>62.97</v>
      </c>
      <c r="Q55" s="68">
        <f>SMALL(G55:O55,1)</f>
        <v>0</v>
      </c>
      <c r="R55" s="44">
        <f>IF(S55&gt;2,P55,(LARGE(G55:O55,1)+LARGE(G55:O55,2)+LARGE(G55:O55,3)+LARGE(G55:O55,4)+LARGE(G55:O55,5)))</f>
        <v>62.97</v>
      </c>
      <c r="S55" s="2">
        <f t="shared" si="1"/>
        <v>1</v>
      </c>
      <c r="U55" s="30"/>
      <c r="V55" s="30"/>
      <c r="W55" s="30"/>
      <c r="X55" s="30"/>
      <c r="Y55" s="30"/>
      <c r="Z55" s="30"/>
      <c r="AA55" s="30"/>
      <c r="AG55" s="30"/>
      <c r="AH55" s="30"/>
    </row>
    <row r="56" spans="2:61" s="1" customFormat="1" ht="20.100000000000001" customHeight="1" x14ac:dyDescent="0.2">
      <c r="B56" s="170">
        <v>51</v>
      </c>
      <c r="C56" s="66" t="s">
        <v>52</v>
      </c>
      <c r="D56" s="67" t="s">
        <v>65</v>
      </c>
      <c r="E56" s="68" t="s">
        <v>7</v>
      </c>
      <c r="F56" s="68" t="s">
        <v>82</v>
      </c>
      <c r="G56" s="44">
        <v>37.049999999999997</v>
      </c>
      <c r="H56" s="68">
        <v>13.3</v>
      </c>
      <c r="I56" s="128">
        <v>5.0599999999999996</v>
      </c>
      <c r="J56" s="128">
        <v>0</v>
      </c>
      <c r="K56" s="128">
        <v>0</v>
      </c>
      <c r="L56" s="44">
        <v>6.36</v>
      </c>
      <c r="M56" s="44">
        <v>0</v>
      </c>
      <c r="N56" s="66"/>
      <c r="O56" s="67"/>
      <c r="P56" s="68">
        <f>SUM(G56:O56)</f>
        <v>61.769999999999996</v>
      </c>
      <c r="Q56" s="68">
        <f>SMALL(G56:O56,1)</f>
        <v>0</v>
      </c>
      <c r="R56" s="44">
        <f>IF(S56&gt;2,P56,(LARGE(G56:O56,1)+LARGE(G56:O56,2)+LARGE(G56:O56,3)+LARGE(G56:O56,4)+LARGE(G56:O56,5)))</f>
        <v>61.769999999999996</v>
      </c>
      <c r="S56" s="2">
        <f t="shared" si="1"/>
        <v>1</v>
      </c>
      <c r="U56"/>
      <c r="V56"/>
      <c r="W56"/>
      <c r="X56"/>
      <c r="Y56"/>
      <c r="Z56"/>
      <c r="AA56"/>
      <c r="AB56"/>
      <c r="AC56"/>
      <c r="AD56"/>
      <c r="AE56"/>
      <c r="AF56"/>
    </row>
    <row r="57" spans="2:61" s="1" customFormat="1" ht="20.100000000000001" customHeight="1" x14ac:dyDescent="0.2">
      <c r="B57" s="35">
        <v>52</v>
      </c>
      <c r="C57" s="112" t="s">
        <v>59</v>
      </c>
      <c r="D57" s="112" t="s">
        <v>49</v>
      </c>
      <c r="E57" s="113" t="s">
        <v>6</v>
      </c>
      <c r="F57" s="113" t="s">
        <v>83</v>
      </c>
      <c r="G57" s="113">
        <v>40.85</v>
      </c>
      <c r="H57" s="113">
        <v>15.34</v>
      </c>
      <c r="I57" s="113">
        <v>5.0599999999999996</v>
      </c>
      <c r="J57" s="113">
        <v>0</v>
      </c>
      <c r="K57" s="117">
        <v>0</v>
      </c>
      <c r="L57" s="117">
        <v>0</v>
      </c>
      <c r="M57" s="117">
        <v>0</v>
      </c>
      <c r="N57" s="112"/>
      <c r="O57" s="112"/>
      <c r="P57" s="113">
        <f>SUM(G57:O57)</f>
        <v>61.25</v>
      </c>
      <c r="Q57" s="113">
        <f>SMALL(G57:O57,1)</f>
        <v>0</v>
      </c>
      <c r="R57" s="113">
        <f>IF(S57&gt;2,P57,(LARGE(G57:O57,1)+LARGE(G57:O57,2)+LARGE(G57:O57,3)+LARGE(G57:O57,4)+LARGE(G57:O57,5)))</f>
        <v>61.25</v>
      </c>
      <c r="S57" s="2">
        <f t="shared" si="1"/>
        <v>1</v>
      </c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2:61" s="1" customFormat="1" ht="20.100000000000001" customHeight="1" x14ac:dyDescent="0.2">
      <c r="B58" s="34">
        <v>53</v>
      </c>
      <c r="C58" s="64" t="s">
        <v>131</v>
      </c>
      <c r="D58" s="64" t="s">
        <v>24</v>
      </c>
      <c r="E58" s="65" t="s">
        <v>7</v>
      </c>
      <c r="F58" s="65" t="s">
        <v>82</v>
      </c>
      <c r="G58" s="65"/>
      <c r="H58" s="65"/>
      <c r="I58" s="65">
        <v>13.15</v>
      </c>
      <c r="J58" s="65">
        <v>9.27</v>
      </c>
      <c r="K58" s="40">
        <v>33.33</v>
      </c>
      <c r="L58" s="40">
        <v>3.18</v>
      </c>
      <c r="M58" s="40"/>
      <c r="N58" s="64"/>
      <c r="O58" s="64"/>
      <c r="P58" s="65">
        <f>SUM(G58:O58)</f>
        <v>58.93</v>
      </c>
      <c r="Q58" s="65">
        <f>SMALL(G58:O58,1)</f>
        <v>3.18</v>
      </c>
      <c r="R58" s="65">
        <f>IF(S58&gt;2,P58,(LARGE(G58:O58,1)+LARGE(G58:O58,2)+LARGE(G58:O58,3)+LARGE(G58:O58,4)+LARGE(G58:O58,5)))</f>
        <v>58.93</v>
      </c>
      <c r="S58" s="2">
        <f t="shared" si="1"/>
        <v>4</v>
      </c>
      <c r="T58" s="30"/>
      <c r="U58" s="30"/>
      <c r="V58" s="30"/>
      <c r="W58" s="30"/>
      <c r="X58" s="30"/>
      <c r="Y58" s="30"/>
      <c r="Z58" s="30"/>
      <c r="AA58" s="30"/>
      <c r="AB58" s="30"/>
    </row>
    <row r="59" spans="2:61" s="1" customFormat="1" ht="20.100000000000001" customHeight="1" x14ac:dyDescent="0.2">
      <c r="B59" s="50">
        <v>54</v>
      </c>
      <c r="C59" s="64" t="s">
        <v>64</v>
      </c>
      <c r="D59" s="64" t="s">
        <v>107</v>
      </c>
      <c r="E59" s="65" t="s">
        <v>5</v>
      </c>
      <c r="F59" s="65" t="s">
        <v>82</v>
      </c>
      <c r="G59" s="65">
        <v>58.9</v>
      </c>
      <c r="H59" s="65">
        <v>0</v>
      </c>
      <c r="I59" s="65">
        <v>0</v>
      </c>
      <c r="J59" s="40">
        <v>0</v>
      </c>
      <c r="K59" s="40">
        <v>0</v>
      </c>
      <c r="L59" s="40">
        <v>0</v>
      </c>
      <c r="M59" s="40">
        <v>0</v>
      </c>
      <c r="N59" s="64"/>
      <c r="O59" s="64"/>
      <c r="P59" s="65">
        <f>SUM(G59:O59)</f>
        <v>58.9</v>
      </c>
      <c r="Q59" s="65">
        <f>SMALL(G59:O59,1)</f>
        <v>0</v>
      </c>
      <c r="R59" s="65">
        <f>IF(S59&gt;2,P59,(LARGE(G59:O59,1)+LARGE(G59:O59,2)+LARGE(G59:O59,3)+LARGE(G59:O59,4)+LARGE(G59:O59,5)))</f>
        <v>58.9</v>
      </c>
      <c r="S59" s="2">
        <f t="shared" si="1"/>
        <v>1</v>
      </c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spans="2:61" s="1" customFormat="1" ht="20.100000000000001" customHeight="1" x14ac:dyDescent="0.2">
      <c r="B60" s="49">
        <v>55</v>
      </c>
      <c r="C60" s="110" t="s">
        <v>42</v>
      </c>
      <c r="D60" s="110" t="s">
        <v>47</v>
      </c>
      <c r="E60" s="111" t="s">
        <v>7</v>
      </c>
      <c r="F60" s="111" t="s">
        <v>86</v>
      </c>
      <c r="G60" s="111">
        <v>52.25</v>
      </c>
      <c r="H60" s="111">
        <v>5.63</v>
      </c>
      <c r="I60" s="111">
        <v>0</v>
      </c>
      <c r="J60" s="111">
        <v>0</v>
      </c>
      <c r="K60" s="120">
        <v>0</v>
      </c>
      <c r="L60" s="120">
        <v>0</v>
      </c>
      <c r="M60" s="120">
        <v>0</v>
      </c>
      <c r="N60" s="110"/>
      <c r="O60" s="110"/>
      <c r="P60" s="111">
        <f>SUM(G60:O60)</f>
        <v>57.88</v>
      </c>
      <c r="Q60" s="111">
        <f>SMALL(G60:O60,1)</f>
        <v>0</v>
      </c>
      <c r="R60" s="111">
        <f>IF(S60&gt;2,P60,(LARGE(G60:O60,1)+LARGE(G60:O60,2)+LARGE(G60:O60,3)+LARGE(G60:O60,4)+LARGE(G60:O60,5)))</f>
        <v>57.88</v>
      </c>
      <c r="S60" s="2">
        <f t="shared" si="1"/>
        <v>1</v>
      </c>
      <c r="T60" s="30"/>
      <c r="U60" s="6"/>
      <c r="V60" s="6"/>
      <c r="W60" s="6"/>
      <c r="X60" s="6"/>
      <c r="Y60" s="6"/>
      <c r="Z60" s="6"/>
      <c r="BI60" s="2" t="s">
        <v>2</v>
      </c>
    </row>
    <row r="61" spans="2:61" s="1" customFormat="1" ht="20.100000000000001" customHeight="1" x14ac:dyDescent="0.2">
      <c r="B61" s="35">
        <v>56</v>
      </c>
      <c r="C61" s="64" t="s">
        <v>38</v>
      </c>
      <c r="D61" s="64" t="s">
        <v>39</v>
      </c>
      <c r="E61" s="65" t="s">
        <v>8</v>
      </c>
      <c r="F61" s="65" t="s">
        <v>82</v>
      </c>
      <c r="G61" s="65">
        <v>26.6</v>
      </c>
      <c r="H61" s="65">
        <v>0</v>
      </c>
      <c r="I61" s="65">
        <v>10.11</v>
      </c>
      <c r="J61" s="65">
        <v>9.27</v>
      </c>
      <c r="K61" s="40">
        <v>0</v>
      </c>
      <c r="L61" s="40">
        <v>0</v>
      </c>
      <c r="M61" s="40">
        <v>0</v>
      </c>
      <c r="N61" s="64"/>
      <c r="O61" s="64"/>
      <c r="P61" s="65">
        <f>SUM(G61:O61)</f>
        <v>45.980000000000004</v>
      </c>
      <c r="Q61" s="65"/>
      <c r="R61" s="65">
        <f>IF(S61&gt;2,P61,(LARGE(G61:O61,1)+LARGE(G61:O61,2)+LARGE(G61:O61,3)+LARGE(G61:O61,4)+LARGE(G61:O61,5)))</f>
        <v>45.980000000000004</v>
      </c>
      <c r="S61" s="2">
        <f t="shared" si="1"/>
        <v>1</v>
      </c>
      <c r="T61" s="30"/>
    </row>
    <row r="62" spans="2:61" s="1" customFormat="1" ht="20.100000000000001" customHeight="1" x14ac:dyDescent="0.2">
      <c r="B62" s="49">
        <v>57</v>
      </c>
      <c r="C62" s="66" t="s">
        <v>90</v>
      </c>
      <c r="D62" s="71" t="s">
        <v>14</v>
      </c>
      <c r="E62" s="68" t="s">
        <v>5</v>
      </c>
      <c r="F62" s="68" t="s">
        <v>82</v>
      </c>
      <c r="G62" s="72">
        <v>21.85</v>
      </c>
      <c r="H62" s="68">
        <v>21.48</v>
      </c>
      <c r="I62" s="72">
        <v>0</v>
      </c>
      <c r="J62" s="72">
        <v>0</v>
      </c>
      <c r="K62" s="40">
        <v>0</v>
      </c>
      <c r="L62" s="40">
        <v>0</v>
      </c>
      <c r="M62" s="40">
        <v>0</v>
      </c>
      <c r="N62" s="66"/>
      <c r="O62" s="71"/>
      <c r="P62" s="68">
        <f>SUM(G62:O62)</f>
        <v>43.33</v>
      </c>
      <c r="Q62" s="68">
        <f>SMALL(G62:O62,1)</f>
        <v>0</v>
      </c>
      <c r="R62" s="72">
        <f>IF(S62&gt;2,P62,(LARGE(G62:O62,1)+LARGE(G62:O62,2)+LARGE(G62:O62,3)+LARGE(G62:O62,4)+LARGE(G62:O62,5)))</f>
        <v>43.33</v>
      </c>
      <c r="S62" s="2">
        <f t="shared" si="1"/>
        <v>1</v>
      </c>
    </row>
    <row r="63" spans="2:61" s="1" customFormat="1" ht="20.100000000000001" customHeight="1" x14ac:dyDescent="0.2">
      <c r="B63" s="50">
        <v>58</v>
      </c>
      <c r="C63" s="114" t="s">
        <v>115</v>
      </c>
      <c r="D63" s="125" t="s">
        <v>70</v>
      </c>
      <c r="E63" s="115" t="s">
        <v>6</v>
      </c>
      <c r="F63" s="115" t="s">
        <v>83</v>
      </c>
      <c r="G63" s="124">
        <v>30.4</v>
      </c>
      <c r="H63" s="115">
        <v>11.25</v>
      </c>
      <c r="I63" s="115">
        <v>0</v>
      </c>
      <c r="J63" s="124">
        <v>0</v>
      </c>
      <c r="K63" s="115">
        <v>0</v>
      </c>
      <c r="L63" s="124">
        <v>0</v>
      </c>
      <c r="M63" s="124">
        <v>0</v>
      </c>
      <c r="N63" s="114"/>
      <c r="O63" s="125"/>
      <c r="P63" s="115">
        <f>SUM(G63:O63)</f>
        <v>41.65</v>
      </c>
      <c r="Q63" s="115">
        <f>SMALL(G63:O63,1)</f>
        <v>0</v>
      </c>
      <c r="R63" s="124">
        <f>IF(S63&gt;2,P63,(LARGE(G63:O63,1)+LARGE(G63:O63,2)+LARGE(G63:O63,3)+LARGE(G63:O63,4)+LARGE(G63:O63,5)))</f>
        <v>41.65</v>
      </c>
      <c r="S63" s="2">
        <f t="shared" si="1"/>
        <v>1</v>
      </c>
      <c r="U63" s="30"/>
      <c r="V63" s="30"/>
      <c r="W63" s="30"/>
      <c r="X63" s="30"/>
      <c r="Y63" s="30"/>
      <c r="Z63" s="30"/>
      <c r="AA63" s="30"/>
      <c r="AB63" s="30"/>
    </row>
    <row r="64" spans="2:61" s="1" customFormat="1" ht="20.100000000000001" customHeight="1" x14ac:dyDescent="0.2">
      <c r="B64" s="36">
        <v>59</v>
      </c>
      <c r="C64" s="79" t="s">
        <v>50</v>
      </c>
      <c r="D64" s="79" t="s">
        <v>58</v>
      </c>
      <c r="E64" s="80" t="s">
        <v>6</v>
      </c>
      <c r="F64" s="80" t="s">
        <v>84</v>
      </c>
      <c r="G64" s="80">
        <v>4.75</v>
      </c>
      <c r="H64" s="80">
        <v>5.63</v>
      </c>
      <c r="I64" s="80">
        <v>28.31</v>
      </c>
      <c r="J64" s="80">
        <v>0</v>
      </c>
      <c r="K64" s="53">
        <v>0</v>
      </c>
      <c r="L64" s="53">
        <v>0</v>
      </c>
      <c r="M64" s="53">
        <v>0</v>
      </c>
      <c r="N64" s="79"/>
      <c r="O64" s="79"/>
      <c r="P64" s="80">
        <f>SUM(G64:O64)</f>
        <v>38.69</v>
      </c>
      <c r="Q64" s="80">
        <f>SMALL(G64:O64,1)</f>
        <v>0</v>
      </c>
      <c r="R64" s="80">
        <f>IF(S64&gt;2,P64,(LARGE(G64:O64,1)+LARGE(G64:O64,2)+LARGE(G64:O64,3)+LARGE(G64:O64,4)+LARGE(G64:O64,5)))</f>
        <v>38.69</v>
      </c>
      <c r="S64" s="2">
        <f t="shared" si="1"/>
        <v>1</v>
      </c>
      <c r="U64" s="6"/>
      <c r="V64" s="6"/>
      <c r="W64" s="6"/>
      <c r="X64" s="6"/>
      <c r="Y64" s="6"/>
      <c r="Z64" s="6"/>
    </row>
    <row r="65" spans="2:32" s="1" customFormat="1" ht="20.100000000000001" customHeight="1" x14ac:dyDescent="0.2">
      <c r="B65" s="49">
        <v>60</v>
      </c>
      <c r="C65" s="66" t="s">
        <v>132</v>
      </c>
      <c r="D65" s="67" t="s">
        <v>133</v>
      </c>
      <c r="E65" s="68" t="s">
        <v>8</v>
      </c>
      <c r="F65" s="68" t="s">
        <v>82</v>
      </c>
      <c r="G65" s="44"/>
      <c r="H65" s="72"/>
      <c r="I65" s="72"/>
      <c r="J65" s="72">
        <v>37.090000000000003</v>
      </c>
      <c r="K65" s="72"/>
      <c r="L65" s="44"/>
      <c r="M65" s="44"/>
      <c r="N65" s="66"/>
      <c r="O65" s="67"/>
      <c r="P65" s="68">
        <f>SUM(G65:O65)</f>
        <v>37.090000000000003</v>
      </c>
      <c r="Q65" s="68">
        <f>SMALL(G65:O65,1)</f>
        <v>37.090000000000003</v>
      </c>
      <c r="R65" s="44">
        <f>IF(S65&gt;2,P65,(LARGE(G65:O65,1)+LARGE(G65:O65,2)+LARGE(G65:O65,3)+LARGE(G65:O65,4)+LARGE(G65:O65,5)))</f>
        <v>37.090000000000003</v>
      </c>
      <c r="S65" s="2">
        <f t="shared" si="1"/>
        <v>7</v>
      </c>
      <c r="T65" s="30"/>
    </row>
    <row r="66" spans="2:32" s="1" customFormat="1" ht="20.100000000000001" customHeight="1" x14ac:dyDescent="0.2">
      <c r="B66" s="49">
        <v>61</v>
      </c>
      <c r="C66" s="112" t="s">
        <v>15</v>
      </c>
      <c r="D66" s="112" t="s">
        <v>16</v>
      </c>
      <c r="E66" s="113" t="s">
        <v>5</v>
      </c>
      <c r="F66" s="113" t="s">
        <v>83</v>
      </c>
      <c r="G66" s="113">
        <v>27.55</v>
      </c>
      <c r="H66" s="113">
        <v>0</v>
      </c>
      <c r="I66" s="124">
        <v>0</v>
      </c>
      <c r="J66" s="117">
        <v>0</v>
      </c>
      <c r="K66" s="117">
        <v>0</v>
      </c>
      <c r="L66" s="175">
        <v>8.48</v>
      </c>
      <c r="M66" s="117">
        <v>0</v>
      </c>
      <c r="N66" s="112"/>
      <c r="O66" s="112"/>
      <c r="P66" s="113">
        <f>SUM(G66:O66)</f>
        <v>36.03</v>
      </c>
      <c r="Q66" s="113">
        <f>SMALL(G66:O66,1)</f>
        <v>0</v>
      </c>
      <c r="R66" s="113">
        <f>IF(S66&gt;2,P66,(LARGE(G66:O66,1)+LARGE(G66:O66,2)+LARGE(G66:O66,3)+LARGE(G66:O66,4)+LARGE(G66:O66,5)))</f>
        <v>36.03</v>
      </c>
      <c r="S66" s="2">
        <f t="shared" si="1"/>
        <v>1</v>
      </c>
      <c r="U66" s="31"/>
      <c r="V66" s="31"/>
      <c r="W66" s="31"/>
      <c r="X66" s="31"/>
      <c r="Y66" s="31"/>
      <c r="Z66" s="31"/>
      <c r="AA66" s="31"/>
      <c r="AB66" s="31"/>
      <c r="AC66" s="31"/>
    </row>
    <row r="67" spans="2:32" s="1" customFormat="1" ht="20.100000000000001" customHeight="1" x14ac:dyDescent="0.2">
      <c r="B67" s="37">
        <v>62</v>
      </c>
      <c r="C67" s="69" t="s">
        <v>34</v>
      </c>
      <c r="D67" s="69" t="s">
        <v>35</v>
      </c>
      <c r="E67" s="70" t="s">
        <v>6</v>
      </c>
      <c r="F67" s="70" t="s">
        <v>83</v>
      </c>
      <c r="G67" s="70">
        <v>1.9</v>
      </c>
      <c r="H67" s="70">
        <v>0</v>
      </c>
      <c r="I67" s="70">
        <v>5.0599999999999996</v>
      </c>
      <c r="J67" s="70">
        <v>0</v>
      </c>
      <c r="K67" s="53">
        <v>0</v>
      </c>
      <c r="L67" s="53">
        <v>28.63</v>
      </c>
      <c r="M67" s="53">
        <v>0</v>
      </c>
      <c r="N67" s="69"/>
      <c r="O67" s="69"/>
      <c r="P67" s="70">
        <f>SUM(G67:O67)</f>
        <v>35.589999999999996</v>
      </c>
      <c r="Q67" s="70">
        <f>SMALL(G67:O67,1)</f>
        <v>0</v>
      </c>
      <c r="R67" s="70">
        <f>IF(S67&gt;2,P67,(LARGE(G67:O67,1)+LARGE(G67:O67,2)+LARGE(G67:O67,3)+LARGE(G67:O67,4)+LARGE(G67:O67,5)))</f>
        <v>35.589999999999996</v>
      </c>
      <c r="S67" s="2">
        <f t="shared" si="1"/>
        <v>1</v>
      </c>
      <c r="T67" s="6"/>
    </row>
    <row r="68" spans="2:32" s="1" customFormat="1" ht="20.100000000000001" customHeight="1" x14ac:dyDescent="0.2">
      <c r="B68" s="26">
        <v>63</v>
      </c>
      <c r="C68" s="64" t="s">
        <v>134</v>
      </c>
      <c r="D68" s="64" t="s">
        <v>135</v>
      </c>
      <c r="E68" s="65" t="s">
        <v>8</v>
      </c>
      <c r="F68" s="65" t="s">
        <v>82</v>
      </c>
      <c r="G68" s="65"/>
      <c r="H68" s="65"/>
      <c r="I68" s="65"/>
      <c r="J68" s="65">
        <v>30.91</v>
      </c>
      <c r="K68" s="40"/>
      <c r="L68" s="40"/>
      <c r="M68" s="40"/>
      <c r="N68" s="64"/>
      <c r="O68" s="64"/>
      <c r="P68" s="65">
        <f>SUM(G68:O68)</f>
        <v>30.91</v>
      </c>
      <c r="Q68" s="65">
        <f>SMALL(G68:O68,1)</f>
        <v>30.91</v>
      </c>
      <c r="R68" s="65">
        <f>IF(S68&gt;2,P68,(LARGE(G68:O68,1)+LARGE(G68:O68,2)+LARGE(G68:O68,3)+LARGE(G68:O68,4)+LARGE(G68:O68,5)))</f>
        <v>30.91</v>
      </c>
      <c r="S68" s="2">
        <f t="shared" si="1"/>
        <v>7</v>
      </c>
      <c r="T68" s="30"/>
    </row>
    <row r="69" spans="2:32" s="1" customFormat="1" ht="20.100000000000001" customHeight="1" x14ac:dyDescent="0.2">
      <c r="B69" s="26">
        <v>64</v>
      </c>
      <c r="C69" s="66" t="s">
        <v>137</v>
      </c>
      <c r="D69" s="66" t="s">
        <v>136</v>
      </c>
      <c r="E69" s="68" t="s">
        <v>8</v>
      </c>
      <c r="F69" s="68" t="s">
        <v>82</v>
      </c>
      <c r="G69" s="68"/>
      <c r="H69" s="68"/>
      <c r="I69" s="68"/>
      <c r="J69" s="68">
        <v>27.82</v>
      </c>
      <c r="K69" s="40"/>
      <c r="L69" s="40"/>
      <c r="M69" s="40"/>
      <c r="N69" s="66"/>
      <c r="O69" s="66"/>
      <c r="P69" s="68">
        <f>SUM(G69:O69)</f>
        <v>27.82</v>
      </c>
      <c r="Q69" s="68">
        <f>SMALL(G69:O69,1)</f>
        <v>27.82</v>
      </c>
      <c r="R69" s="68">
        <f>IF(S69&gt;2,P69,(LARGE(G69:O69,1)+LARGE(G69:O69,2)+LARGE(G69:O69,3)+LARGE(G69:O69,4)+LARGE(G69:O69,5)))</f>
        <v>27.82</v>
      </c>
      <c r="S69" s="2">
        <f t="shared" si="1"/>
        <v>7</v>
      </c>
      <c r="T69"/>
      <c r="U69" s="30"/>
      <c r="V69" s="30"/>
      <c r="W69" s="30"/>
      <c r="X69" s="30"/>
      <c r="Y69" s="30"/>
      <c r="Z69" s="30"/>
      <c r="AA69" s="30"/>
    </row>
    <row r="70" spans="2:32" s="1" customFormat="1" ht="20.100000000000001" customHeight="1" x14ac:dyDescent="0.2">
      <c r="B70" s="26">
        <v>65</v>
      </c>
      <c r="C70" s="114" t="s">
        <v>142</v>
      </c>
      <c r="D70" s="125" t="s">
        <v>65</v>
      </c>
      <c r="E70" s="115" t="s">
        <v>102</v>
      </c>
      <c r="F70" s="115" t="s">
        <v>83</v>
      </c>
      <c r="G70" s="124"/>
      <c r="H70" s="126"/>
      <c r="I70" s="115"/>
      <c r="J70" s="127"/>
      <c r="K70" s="127">
        <v>23.33</v>
      </c>
      <c r="L70" s="124"/>
      <c r="M70" s="124"/>
      <c r="N70" s="114"/>
      <c r="O70" s="125"/>
      <c r="P70" s="115">
        <f>SUM(G70:O70)</f>
        <v>23.33</v>
      </c>
      <c r="Q70" s="115">
        <v>43.2</v>
      </c>
      <c r="R70" s="124">
        <f>IF(S70&gt;2,P70,(LARGE(G70:O70,1)+LARGE(G70:O70,2)+LARGE(G70:O70,3)+LARGE(G70:O70,4)+LARGE(G70:O70,5)))</f>
        <v>23.33</v>
      </c>
      <c r="S70" s="2">
        <f t="shared" si="1"/>
        <v>7</v>
      </c>
      <c r="T70" s="30"/>
    </row>
    <row r="71" spans="2:32" s="1" customFormat="1" ht="20.100000000000001" customHeight="1" x14ac:dyDescent="0.2">
      <c r="B71" s="51">
        <v>66</v>
      </c>
      <c r="C71" s="112" t="s">
        <v>63</v>
      </c>
      <c r="D71" s="125" t="s">
        <v>49</v>
      </c>
      <c r="E71" s="113" t="s">
        <v>97</v>
      </c>
      <c r="F71" s="113" t="s">
        <v>83</v>
      </c>
      <c r="G71" s="113">
        <v>3.8</v>
      </c>
      <c r="H71" s="113">
        <v>19.440000000000001</v>
      </c>
      <c r="I71" s="113">
        <v>0</v>
      </c>
      <c r="J71" s="113">
        <v>0</v>
      </c>
      <c r="K71" s="117">
        <v>0</v>
      </c>
      <c r="L71" s="117">
        <v>0</v>
      </c>
      <c r="M71" s="117">
        <v>0</v>
      </c>
      <c r="N71" s="112"/>
      <c r="O71" s="125"/>
      <c r="P71" s="113">
        <f>SUM(G71:O71)</f>
        <v>23.240000000000002</v>
      </c>
      <c r="Q71" s="113">
        <f>SMALL(G71:O71,1)</f>
        <v>0</v>
      </c>
      <c r="R71" s="113">
        <f>IF(S71&gt;2,P71,(LARGE(G71:O71,1)+LARGE(G71:O71,2)+LARGE(G71:O71,3)+LARGE(G71:O71,4)+LARGE(G71:O71,5)))</f>
        <v>23.240000000000002</v>
      </c>
      <c r="S71" s="2">
        <f t="shared" si="1"/>
        <v>1</v>
      </c>
      <c r="T71" s="30"/>
    </row>
    <row r="72" spans="2:32" s="1" customFormat="1" ht="20.100000000000001" customHeight="1" x14ac:dyDescent="0.2">
      <c r="B72" s="26">
        <v>67</v>
      </c>
      <c r="C72" s="66" t="s">
        <v>112</v>
      </c>
      <c r="D72" s="66" t="s">
        <v>103</v>
      </c>
      <c r="E72" s="68" t="s">
        <v>8</v>
      </c>
      <c r="F72" s="68" t="s">
        <v>82</v>
      </c>
      <c r="G72" s="68">
        <v>12.35</v>
      </c>
      <c r="H72" s="40">
        <v>10.23</v>
      </c>
      <c r="I72" s="68">
        <v>0</v>
      </c>
      <c r="J72" s="68">
        <v>0</v>
      </c>
      <c r="K72" s="40">
        <v>0</v>
      </c>
      <c r="L72" s="40">
        <v>0</v>
      </c>
      <c r="M72" s="40">
        <v>0</v>
      </c>
      <c r="N72" s="66"/>
      <c r="O72" s="66"/>
      <c r="P72" s="68">
        <f>SUM(G72:O72)</f>
        <v>22.58</v>
      </c>
      <c r="Q72" s="68">
        <f>SMALL(G72:O72,1)</f>
        <v>0</v>
      </c>
      <c r="R72" s="68">
        <f>IF(S72&gt;2,P72,(LARGE(G72:O72,1)+LARGE(G72:O72,2)+LARGE(G72:O72,3)+LARGE(G72:O72,4)+LARGE(G72:O72,5)))</f>
        <v>22.58</v>
      </c>
      <c r="S72" s="2">
        <f t="shared" ref="S72:S103" si="2">COUNTBLANK(G72:N72)</f>
        <v>1</v>
      </c>
    </row>
    <row r="73" spans="2:32" s="1" customFormat="1" ht="20.100000000000001" customHeight="1" x14ac:dyDescent="0.2">
      <c r="B73" s="26">
        <v>68</v>
      </c>
      <c r="C73" s="64" t="s">
        <v>89</v>
      </c>
      <c r="D73" s="64" t="s">
        <v>70</v>
      </c>
      <c r="E73" s="65" t="s">
        <v>8</v>
      </c>
      <c r="F73" s="65" t="s">
        <v>82</v>
      </c>
      <c r="G73" s="65">
        <v>7.6</v>
      </c>
      <c r="H73" s="65">
        <v>0</v>
      </c>
      <c r="I73" s="65">
        <v>5.0599999999999996</v>
      </c>
      <c r="J73" s="65">
        <v>9.27</v>
      </c>
      <c r="K73" s="40">
        <v>0</v>
      </c>
      <c r="L73" s="40">
        <v>0</v>
      </c>
      <c r="M73" s="40">
        <v>0</v>
      </c>
      <c r="N73" s="64"/>
      <c r="O73" s="64"/>
      <c r="P73" s="65">
        <f>SUM(G73:O73)</f>
        <v>21.93</v>
      </c>
      <c r="Q73" s="65">
        <f>SMALL(G73:O73,1)</f>
        <v>0</v>
      </c>
      <c r="R73" s="65">
        <f>IF(S73&gt;2,P73,(LARGE(G73:O73,1)+LARGE(G73:O73,2)+LARGE(G73:O73,3)+LARGE(G73:O73,4)+LARGE(G73:O73,5)))</f>
        <v>21.929999999999996</v>
      </c>
      <c r="S73" s="2">
        <f t="shared" si="2"/>
        <v>1</v>
      </c>
    </row>
    <row r="74" spans="2:32" s="1" customFormat="1" ht="20.100000000000001" customHeight="1" x14ac:dyDescent="0.2">
      <c r="B74" s="26">
        <v>69</v>
      </c>
      <c r="C74" s="64" t="s">
        <v>129</v>
      </c>
      <c r="D74" s="64" t="s">
        <v>130</v>
      </c>
      <c r="E74" s="65" t="s">
        <v>6</v>
      </c>
      <c r="F74" s="65" t="s">
        <v>82</v>
      </c>
      <c r="G74" s="65"/>
      <c r="H74" s="65">
        <v>5.63</v>
      </c>
      <c r="I74" s="65">
        <v>15.17</v>
      </c>
      <c r="J74" s="65"/>
      <c r="K74" s="40"/>
      <c r="L74" s="40"/>
      <c r="M74" s="40"/>
      <c r="N74" s="64"/>
      <c r="O74" s="64"/>
      <c r="P74" s="65">
        <f>SUM(G74:O74)</f>
        <v>20.8</v>
      </c>
      <c r="Q74" s="65">
        <f>SMALL(G74:O74,1)</f>
        <v>5.63</v>
      </c>
      <c r="R74" s="65">
        <f>IF(S74&gt;2,P74,(LARGE(G74:O74,1)+LARGE(G74:O74,2)+LARGE(G74:O74,3)+LARGE(G74:O74,4)+LARGE(G74:O74,5)))</f>
        <v>20.8</v>
      </c>
      <c r="S74" s="2">
        <f t="shared" si="2"/>
        <v>6</v>
      </c>
      <c r="T74" s="31"/>
      <c r="U74" s="32"/>
      <c r="V74" s="32"/>
      <c r="W74" s="32"/>
      <c r="X74" s="32"/>
      <c r="Y74"/>
      <c r="Z74"/>
      <c r="AA74"/>
      <c r="AB74"/>
      <c r="AC74"/>
      <c r="AD74"/>
      <c r="AE74"/>
      <c r="AF74"/>
    </row>
    <row r="75" spans="2:32" s="1" customFormat="1" ht="20.100000000000001" customHeight="1" x14ac:dyDescent="0.2">
      <c r="B75" s="26">
        <v>70</v>
      </c>
      <c r="C75" s="66" t="s">
        <v>143</v>
      </c>
      <c r="D75" s="67" t="s">
        <v>144</v>
      </c>
      <c r="E75" s="68" t="s">
        <v>102</v>
      </c>
      <c r="F75" s="68" t="s">
        <v>82</v>
      </c>
      <c r="G75" s="44"/>
      <c r="H75" s="72"/>
      <c r="I75" s="72"/>
      <c r="J75" s="72"/>
      <c r="K75" s="72">
        <v>16.670000000000002</v>
      </c>
      <c r="L75" s="44"/>
      <c r="M75" s="44"/>
      <c r="N75" s="66"/>
      <c r="O75" s="67"/>
      <c r="P75" s="68">
        <f>SUM(G75:O75)</f>
        <v>16.670000000000002</v>
      </c>
      <c r="Q75" s="68">
        <f>SMALL(G75:O75,1)</f>
        <v>16.670000000000002</v>
      </c>
      <c r="R75" s="44">
        <f>IF(S75&gt;2,P75,(LARGE(G75:O75,1)+LARGE(G75:O75,2)+LARGE(G75:O75,3)+LARGE(G75:O75,4)+LARGE(G75:O75,5)))</f>
        <v>16.670000000000002</v>
      </c>
      <c r="S75" s="2">
        <f t="shared" si="2"/>
        <v>7</v>
      </c>
    </row>
    <row r="76" spans="2:32" s="1" customFormat="1" ht="20.100000000000001" customHeight="1" x14ac:dyDescent="0.2">
      <c r="B76" s="26">
        <v>71</v>
      </c>
      <c r="C76" s="64" t="s">
        <v>118</v>
      </c>
      <c r="D76" s="64" t="s">
        <v>92</v>
      </c>
      <c r="E76" s="65" t="s">
        <v>8</v>
      </c>
      <c r="F76" s="65" t="s">
        <v>82</v>
      </c>
      <c r="G76" s="65">
        <v>16.149999999999999</v>
      </c>
      <c r="H76" s="65">
        <v>0</v>
      </c>
      <c r="I76" s="65">
        <v>0</v>
      </c>
      <c r="J76" s="65">
        <v>0</v>
      </c>
      <c r="K76" s="40">
        <v>0</v>
      </c>
      <c r="L76" s="40">
        <v>0</v>
      </c>
      <c r="M76" s="40">
        <v>0</v>
      </c>
      <c r="N76" s="64"/>
      <c r="O76" s="64"/>
      <c r="P76" s="65">
        <f>SUM(G76:O76)</f>
        <v>16.149999999999999</v>
      </c>
      <c r="Q76" s="65">
        <f>SMALL(G76:O76,1)</f>
        <v>0</v>
      </c>
      <c r="R76" s="65">
        <f>IF(S76&gt;2,P76,(LARGE(G76:O76,1)+LARGE(G76:O76,2)+LARGE(G76:O76,3)+LARGE(G76:O76,4)+LARGE(G76:O76,5)))</f>
        <v>16.149999999999999</v>
      </c>
      <c r="S76" s="2">
        <f t="shared" si="2"/>
        <v>1</v>
      </c>
    </row>
    <row r="77" spans="2:32" s="1" customFormat="1" ht="20.100000000000001" customHeight="1" x14ac:dyDescent="0.2">
      <c r="B77" s="51">
        <v>72</v>
      </c>
      <c r="C77" s="173" t="s">
        <v>145</v>
      </c>
      <c r="D77" s="66" t="s">
        <v>146</v>
      </c>
      <c r="E77" s="68" t="s">
        <v>102</v>
      </c>
      <c r="F77" s="68" t="s">
        <v>82</v>
      </c>
      <c r="G77" s="44"/>
      <c r="H77" s="72"/>
      <c r="I77" s="68"/>
      <c r="J77" s="128"/>
      <c r="K77" s="68">
        <v>13.33</v>
      </c>
      <c r="L77" s="44"/>
      <c r="M77" s="44"/>
      <c r="N77" s="66"/>
      <c r="O77" s="67"/>
      <c r="P77" s="68">
        <f>SUM(G77:O77)</f>
        <v>13.33</v>
      </c>
      <c r="Q77" s="68">
        <v>43.92</v>
      </c>
      <c r="R77" s="44">
        <f>IF(S77&gt;2,P77,(LARGE(G77:O77,1)+LARGE(G77:O77,2)+LARGE(G77:O77,3)+LARGE(G77:O77,4)+LARGE(G77:O77,5)))</f>
        <v>13.33</v>
      </c>
      <c r="S77" s="2">
        <f t="shared" si="2"/>
        <v>7</v>
      </c>
      <c r="U77"/>
      <c r="V77"/>
      <c r="W77"/>
      <c r="X77"/>
      <c r="Y77"/>
      <c r="Z77"/>
      <c r="AA77"/>
      <c r="AB77"/>
      <c r="AC77"/>
      <c r="AD77"/>
      <c r="AE77"/>
      <c r="AF77"/>
    </row>
    <row r="78" spans="2:32" s="1" customFormat="1" ht="20.100000000000001" customHeight="1" x14ac:dyDescent="0.2">
      <c r="B78" s="51">
        <v>73</v>
      </c>
      <c r="C78" s="88" t="s">
        <v>48</v>
      </c>
      <c r="D78" s="67" t="s">
        <v>147</v>
      </c>
      <c r="E78" s="68" t="s">
        <v>102</v>
      </c>
      <c r="F78" s="68" t="s">
        <v>82</v>
      </c>
      <c r="G78" s="44"/>
      <c r="H78" s="72"/>
      <c r="I78" s="128"/>
      <c r="J78" s="128"/>
      <c r="K78" s="68">
        <v>11.67</v>
      </c>
      <c r="L78" s="44"/>
      <c r="M78" s="44"/>
      <c r="N78" s="66"/>
      <c r="O78" s="67"/>
      <c r="P78" s="68">
        <f>SUM(G78:O78)</f>
        <v>11.67</v>
      </c>
      <c r="Q78" s="68">
        <f>SMALL(G78:O78,1)</f>
        <v>11.67</v>
      </c>
      <c r="R78" s="44">
        <f>IF(S78&gt;2,P78,(LARGE(G78:O78,1)+LARGE(G78:O78,2)+LARGE(G78:O78,3)+LARGE(G78:O78,4)+LARGE(G78:O78,5)))</f>
        <v>11.67</v>
      </c>
      <c r="S78" s="2">
        <f t="shared" si="2"/>
        <v>7</v>
      </c>
      <c r="T78" s="30"/>
      <c r="U78" s="30"/>
      <c r="V78" s="30"/>
      <c r="W78" s="30"/>
      <c r="X78" s="30"/>
      <c r="Y78" s="30"/>
      <c r="Z78" s="30"/>
    </row>
    <row r="79" spans="2:32" s="1" customFormat="1" ht="20.100000000000001" customHeight="1" x14ac:dyDescent="0.2">
      <c r="B79" s="51">
        <v>74</v>
      </c>
      <c r="C79" s="66" t="s">
        <v>148</v>
      </c>
      <c r="D79" s="67" t="s">
        <v>135</v>
      </c>
      <c r="E79" s="68" t="s">
        <v>102</v>
      </c>
      <c r="F79" s="68" t="s">
        <v>82</v>
      </c>
      <c r="G79" s="44"/>
      <c r="H79" s="72"/>
      <c r="I79" s="68"/>
      <c r="J79" s="68"/>
      <c r="K79" s="68">
        <v>10</v>
      </c>
      <c r="L79" s="44"/>
      <c r="M79" s="44"/>
      <c r="N79" s="66"/>
      <c r="O79" s="67"/>
      <c r="P79" s="68">
        <f>SUM(G79:O79)</f>
        <v>10</v>
      </c>
      <c r="Q79" s="68">
        <f>SMALL(G79:O79,1)</f>
        <v>10</v>
      </c>
      <c r="R79" s="44">
        <f>IF(S79&gt;2,P79,(LARGE(G79:O79,1)+LARGE(G79:O79,2)+LARGE(G79:O79,3)+LARGE(G79:O79,4)+LARGE(G79:O79,5)))</f>
        <v>10</v>
      </c>
      <c r="S79" s="2">
        <f t="shared" si="2"/>
        <v>7</v>
      </c>
      <c r="U79" s="6"/>
      <c r="V79" s="6"/>
      <c r="W79" s="6"/>
      <c r="X79" s="6"/>
      <c r="Y79" s="6"/>
      <c r="Z79" s="6"/>
      <c r="AA79" s="6"/>
      <c r="AB79" s="6"/>
      <c r="AC79" s="6"/>
    </row>
    <row r="80" spans="2:32" s="1" customFormat="1" ht="20.100000000000001" customHeight="1" x14ac:dyDescent="0.2">
      <c r="B80" s="26">
        <v>75</v>
      </c>
      <c r="C80" s="66" t="s">
        <v>132</v>
      </c>
      <c r="D80" s="67" t="s">
        <v>138</v>
      </c>
      <c r="E80" s="68" t="s">
        <v>8</v>
      </c>
      <c r="F80" s="68" t="s">
        <v>82</v>
      </c>
      <c r="G80" s="44"/>
      <c r="H80" s="128"/>
      <c r="I80" s="68"/>
      <c r="J80" s="68">
        <v>9.27</v>
      </c>
      <c r="K80" s="128"/>
      <c r="L80" s="44"/>
      <c r="M80" s="44"/>
      <c r="N80" s="66"/>
      <c r="O80" s="67"/>
      <c r="P80" s="68">
        <f>SUM(G80:O80)</f>
        <v>9.27</v>
      </c>
      <c r="Q80" s="68">
        <f>SMALL(G80:O80,1)</f>
        <v>9.27</v>
      </c>
      <c r="R80" s="44">
        <f>IF(S80&gt;2,P80,(LARGE(G80:O80,1)+LARGE(G80:O80,2)+LARGE(G80:O80,3)+LARGE(G80:O80,4)+LARGE(G80:O80,5)))</f>
        <v>9.27</v>
      </c>
      <c r="S80" s="2">
        <f t="shared" si="2"/>
        <v>7</v>
      </c>
    </row>
    <row r="81" spans="2:32" s="1" customFormat="1" ht="20.100000000000001" customHeight="1" x14ac:dyDescent="0.2">
      <c r="B81" s="26">
        <v>76</v>
      </c>
      <c r="C81" s="64" t="s">
        <v>139</v>
      </c>
      <c r="D81" s="64" t="s">
        <v>12</v>
      </c>
      <c r="E81" s="65" t="s">
        <v>8</v>
      </c>
      <c r="F81" s="65" t="s">
        <v>82</v>
      </c>
      <c r="G81" s="65"/>
      <c r="H81" s="65"/>
      <c r="I81" s="44"/>
      <c r="J81" s="65">
        <v>9.27</v>
      </c>
      <c r="K81" s="40"/>
      <c r="L81" s="40"/>
      <c r="M81" s="40"/>
      <c r="N81" s="64"/>
      <c r="O81" s="64"/>
      <c r="P81" s="65">
        <f>SUM(G81:O81)</f>
        <v>9.27</v>
      </c>
      <c r="Q81" s="65">
        <f>SMALL(G81:O81,1)</f>
        <v>9.27</v>
      </c>
      <c r="R81" s="65">
        <f>IF(S81&gt;2,P81,(LARGE(G81:O81,1)+LARGE(G81:O81,2)+LARGE(G81:O81,3)+LARGE(G81:O81,4)+LARGE(G81:O81,5)))</f>
        <v>9.27</v>
      </c>
      <c r="S81" s="2">
        <f t="shared" si="2"/>
        <v>7</v>
      </c>
      <c r="T81" s="30"/>
      <c r="U81" s="6"/>
      <c r="V81" s="6"/>
      <c r="W81" s="6"/>
      <c r="X81" s="6"/>
      <c r="Y81" s="6"/>
      <c r="Z81" s="6"/>
      <c r="AA81" s="6"/>
    </row>
    <row r="82" spans="2:32" s="1" customFormat="1" ht="20.100000000000001" customHeight="1" x14ac:dyDescent="0.2">
      <c r="B82" s="51">
        <v>77</v>
      </c>
      <c r="C82" s="174" t="s">
        <v>140</v>
      </c>
      <c r="D82" s="112" t="s">
        <v>141</v>
      </c>
      <c r="E82" s="113" t="s">
        <v>102</v>
      </c>
      <c r="F82" s="113" t="s">
        <v>83</v>
      </c>
      <c r="G82" s="113"/>
      <c r="H82" s="113"/>
      <c r="I82" s="113"/>
      <c r="J82" s="113">
        <v>9.27</v>
      </c>
      <c r="K82" s="127"/>
      <c r="L82" s="117"/>
      <c r="M82" s="117"/>
      <c r="N82" s="112"/>
      <c r="O82" s="112"/>
      <c r="P82" s="113">
        <f>SUM(G82:O82)</f>
        <v>9.27</v>
      </c>
      <c r="Q82" s="113">
        <f>SMALL(G82:O82,1)</f>
        <v>9.27</v>
      </c>
      <c r="R82" s="113">
        <f>IF(S82&gt;2,P82,(LARGE(G82:O82,1)+LARGE(G82:O82,2)+LARGE(G82:O82,3)+LARGE(G82:O82,4)+LARGE(G82:O82,5)))</f>
        <v>9.27</v>
      </c>
      <c r="S82" s="2">
        <f t="shared" si="2"/>
        <v>7</v>
      </c>
      <c r="T82" s="6"/>
    </row>
    <row r="83" spans="2:32" s="1" customFormat="1" ht="20.100000000000001" customHeight="1" x14ac:dyDescent="0.2">
      <c r="B83" s="26">
        <v>78</v>
      </c>
      <c r="C83" s="66" t="s">
        <v>128</v>
      </c>
      <c r="D83" s="67" t="s">
        <v>69</v>
      </c>
      <c r="E83" s="68" t="s">
        <v>8</v>
      </c>
      <c r="F83" s="68" t="s">
        <v>82</v>
      </c>
      <c r="G83" s="44"/>
      <c r="H83" s="74">
        <v>9.2100000000000009</v>
      </c>
      <c r="I83" s="82"/>
      <c r="J83" s="68"/>
      <c r="K83" s="82"/>
      <c r="L83" s="44"/>
      <c r="M83" s="44"/>
      <c r="N83" s="66"/>
      <c r="O83" s="67"/>
      <c r="P83" s="68">
        <f>SUM(G83:O83)</f>
        <v>9.2100000000000009</v>
      </c>
      <c r="Q83" s="68">
        <f>SMALL(G83:O83,1)</f>
        <v>9.2100000000000009</v>
      </c>
      <c r="R83" s="44">
        <f>IF(S83&gt;2,P83,(LARGE(G83:O83,1)+LARGE(G83:O83,2)+LARGE(G83:O83,3)+LARGE(G83:O83,4)+LARGE(G83:O83,5)))</f>
        <v>9.2100000000000009</v>
      </c>
      <c r="S83" s="2">
        <f t="shared" si="2"/>
        <v>7</v>
      </c>
    </row>
    <row r="84" spans="2:32" s="1" customFormat="1" ht="20.100000000000001" customHeight="1" x14ac:dyDescent="0.2">
      <c r="B84" s="26">
        <v>79</v>
      </c>
      <c r="C84" s="109" t="s">
        <v>149</v>
      </c>
      <c r="D84" s="109" t="s">
        <v>150</v>
      </c>
      <c r="E84" s="121" t="s">
        <v>102</v>
      </c>
      <c r="F84" s="121" t="s">
        <v>84</v>
      </c>
      <c r="G84" s="121"/>
      <c r="H84" s="121"/>
      <c r="I84" s="121"/>
      <c r="J84" s="121"/>
      <c r="K84" s="122">
        <v>8.33</v>
      </c>
      <c r="L84" s="122"/>
      <c r="M84" s="122"/>
      <c r="N84" s="109"/>
      <c r="O84" s="109"/>
      <c r="P84" s="121">
        <f>SUM(G84:O84)</f>
        <v>8.33</v>
      </c>
      <c r="Q84" s="121">
        <f>SMALL(G84:O84,1)</f>
        <v>8.33</v>
      </c>
      <c r="R84" s="121">
        <f>IF(S84&gt;2,P84,(LARGE(G84:O84,1)+LARGE(G84:O84,2)+LARGE(G84:O84,3)+LARGE(G84:O84,4)+LARGE(G84:O84,5)))</f>
        <v>8.33</v>
      </c>
      <c r="S84" s="2">
        <f t="shared" si="2"/>
        <v>7</v>
      </c>
    </row>
    <row r="85" spans="2:32" s="1" customFormat="1" ht="20.100000000000001" customHeight="1" x14ac:dyDescent="0.2">
      <c r="B85" s="51">
        <v>80</v>
      </c>
      <c r="C85" s="64" t="s">
        <v>151</v>
      </c>
      <c r="D85" s="64" t="s">
        <v>152</v>
      </c>
      <c r="E85" s="65" t="s">
        <v>102</v>
      </c>
      <c r="F85" s="65" t="s">
        <v>82</v>
      </c>
      <c r="G85" s="65"/>
      <c r="H85" s="65"/>
      <c r="I85" s="65"/>
      <c r="J85" s="65"/>
      <c r="K85" s="40"/>
      <c r="L85" s="40">
        <v>6.67</v>
      </c>
      <c r="M85" s="40"/>
      <c r="N85" s="64"/>
      <c r="O85" s="64"/>
      <c r="P85" s="65">
        <f>SUM(G85:O85)</f>
        <v>6.67</v>
      </c>
      <c r="Q85" s="65">
        <f>SMALL(G85:O85,1)</f>
        <v>6.67</v>
      </c>
      <c r="R85" s="65">
        <f>IF(S85&gt;2,P85,(LARGE(G85:O85,1)+LARGE(G85:O85,2)+LARGE(G85:O85,3)+LARGE(G85:O85,4)+LARGE(G85:O85,5)))</f>
        <v>6.67</v>
      </c>
      <c r="S85" s="2">
        <f t="shared" si="2"/>
        <v>7</v>
      </c>
      <c r="T85" s="6"/>
      <c r="U85" s="6"/>
    </row>
    <row r="86" spans="2:32" s="1" customFormat="1" ht="20.100000000000001" customHeight="1" x14ac:dyDescent="0.2">
      <c r="B86" s="26">
        <v>81</v>
      </c>
      <c r="C86" s="114" t="s">
        <v>153</v>
      </c>
      <c r="D86" s="125" t="s">
        <v>154</v>
      </c>
      <c r="E86" s="115" t="s">
        <v>102</v>
      </c>
      <c r="F86" s="115" t="s">
        <v>83</v>
      </c>
      <c r="G86" s="124"/>
      <c r="H86" s="126"/>
      <c r="I86" s="127"/>
      <c r="J86" s="127"/>
      <c r="K86" s="127"/>
      <c r="L86" s="124">
        <v>6.67</v>
      </c>
      <c r="M86" s="124"/>
      <c r="N86" s="114"/>
      <c r="O86" s="125"/>
      <c r="P86" s="115">
        <f>SUM(G86:O86)</f>
        <v>6.67</v>
      </c>
      <c r="Q86" s="115">
        <f>SMALL(G86:O86,1)</f>
        <v>6.67</v>
      </c>
      <c r="R86" s="124">
        <f>IF(S86&gt;2,P86,(LARGE(G86:O86,1)+LARGE(G86:O86,2)+LARGE(G86:O86,3)+LARGE(G86:O86,4)+LARGE(G86:O86,5)))</f>
        <v>6.67</v>
      </c>
      <c r="S86" s="2">
        <f t="shared" si="2"/>
        <v>7</v>
      </c>
    </row>
    <row r="87" spans="2:32" s="1" customFormat="1" ht="20.100000000000001" customHeight="1" x14ac:dyDescent="0.2">
      <c r="B87" s="26">
        <v>82</v>
      </c>
      <c r="C87" s="110" t="s">
        <v>121</v>
      </c>
      <c r="D87" s="110" t="s">
        <v>122</v>
      </c>
      <c r="E87" s="111" t="s">
        <v>7</v>
      </c>
      <c r="F87" s="111" t="s">
        <v>85</v>
      </c>
      <c r="G87" s="111">
        <v>5.7</v>
      </c>
      <c r="H87" s="111">
        <v>0</v>
      </c>
      <c r="I87" s="111">
        <v>0</v>
      </c>
      <c r="J87" s="111">
        <v>0</v>
      </c>
      <c r="K87" s="120">
        <v>0</v>
      </c>
      <c r="L87" s="120">
        <v>0</v>
      </c>
      <c r="M87" s="120">
        <v>0</v>
      </c>
      <c r="N87" s="110"/>
      <c r="O87" s="110"/>
      <c r="P87" s="111">
        <f>SUM(G87:O87)</f>
        <v>5.7</v>
      </c>
      <c r="Q87" s="111">
        <f>SMALL(G87:O87,1)</f>
        <v>0</v>
      </c>
      <c r="R87" s="111">
        <f>IF(S87&gt;2,P87,(LARGE(G87:O87,1)+LARGE(G87:O87,2)+LARGE(G87:O87,3)+LARGE(G87:O87,4)+LARGE(G87:O87,5)))</f>
        <v>5.7</v>
      </c>
      <c r="S87" s="2">
        <f t="shared" si="2"/>
        <v>1</v>
      </c>
      <c r="T87" s="6"/>
    </row>
    <row r="88" spans="2:32" s="1" customFormat="1" ht="20.100000000000001" customHeight="1" x14ac:dyDescent="0.2">
      <c r="B88" s="26">
        <v>83</v>
      </c>
      <c r="C88" s="66"/>
      <c r="D88" s="71"/>
      <c r="E88" s="68"/>
      <c r="F88" s="68"/>
      <c r="G88" s="40"/>
      <c r="H88" s="40"/>
      <c r="I88" s="72"/>
      <c r="J88" s="68"/>
      <c r="K88" s="40"/>
      <c r="L88" s="40"/>
      <c r="M88" s="40"/>
      <c r="N88" s="66"/>
      <c r="O88" s="71"/>
      <c r="P88" s="68">
        <f>SUM(G88:O88)</f>
        <v>0</v>
      </c>
      <c r="Q88" s="68"/>
      <c r="R88" s="40">
        <f>IF(S88&gt;2,P88,(LARGE(G88:O88,1)+LARGE(G88:O88,2)+LARGE(G88:O88,3)+LARGE(G88:O88,4)+LARGE(G88:O88,5)))</f>
        <v>0</v>
      </c>
      <c r="S88" s="2">
        <f t="shared" si="2"/>
        <v>8</v>
      </c>
    </row>
    <row r="89" spans="2:32" s="1" customFormat="1" ht="20.100000000000001" customHeight="1" x14ac:dyDescent="0.2">
      <c r="B89" s="26">
        <v>84</v>
      </c>
      <c r="C89" s="134"/>
      <c r="D89" s="125"/>
      <c r="E89" s="115"/>
      <c r="F89" s="115"/>
      <c r="G89" s="124"/>
      <c r="H89" s="115"/>
      <c r="I89" s="114"/>
      <c r="J89" s="126"/>
      <c r="K89" s="126"/>
      <c r="L89" s="124"/>
      <c r="M89" s="124"/>
      <c r="N89" s="114"/>
      <c r="O89" s="125"/>
      <c r="P89" s="115">
        <f>SUM(G89:O89)</f>
        <v>0</v>
      </c>
      <c r="Q89" s="115">
        <v>53.89</v>
      </c>
      <c r="R89" s="124">
        <f>IF(S89&gt;2,P89,(LARGE(G89:O89,1)+LARGE(G89:O89,2)+LARGE(G89:O89,3)+LARGE(G89:O89,4)+LARGE(G89:O89,5)))</f>
        <v>0</v>
      </c>
      <c r="S89" s="2">
        <f t="shared" si="2"/>
        <v>8</v>
      </c>
    </row>
    <row r="90" spans="2:32" ht="20.100000000000001" customHeight="1" x14ac:dyDescent="0.2">
      <c r="B90" s="51">
        <v>85</v>
      </c>
      <c r="C90" s="66"/>
      <c r="D90" s="67"/>
      <c r="E90" s="68"/>
      <c r="F90" s="68"/>
      <c r="G90" s="44"/>
      <c r="H90" s="72"/>
      <c r="I90" s="68"/>
      <c r="J90" s="68"/>
      <c r="K90" s="68"/>
      <c r="L90" s="44"/>
      <c r="M90" s="44"/>
      <c r="N90" s="66"/>
      <c r="O90" s="67"/>
      <c r="P90" s="68">
        <f>SUM(G90:O90)</f>
        <v>0</v>
      </c>
      <c r="Q90" s="68">
        <v>5.95</v>
      </c>
      <c r="R90" s="44">
        <f>IF(S90&gt;2,P90,(LARGE(G90:O90,1)+LARGE(G90:O90,2)+LARGE(G90:O90,3)+LARGE(G90:O90,4)+LARGE(G90:O90,5)))</f>
        <v>0</v>
      </c>
      <c r="S90" s="2">
        <f t="shared" si="2"/>
        <v>8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20.100000000000001" customHeight="1" x14ac:dyDescent="0.2">
      <c r="B91" s="51">
        <v>86</v>
      </c>
      <c r="C91" s="66"/>
      <c r="D91" s="66"/>
      <c r="E91" s="68"/>
      <c r="F91" s="68"/>
      <c r="G91" s="68"/>
      <c r="H91" s="68"/>
      <c r="I91" s="68"/>
      <c r="J91" s="68"/>
      <c r="K91" s="40"/>
      <c r="L91" s="40"/>
      <c r="M91" s="40"/>
      <c r="N91" s="66"/>
      <c r="O91" s="66"/>
      <c r="P91" s="68">
        <f>SUM(G91:O91)</f>
        <v>0</v>
      </c>
      <c r="Q91" s="68" t="e">
        <f>SMALL(G91:O91,1)</f>
        <v>#NUM!</v>
      </c>
      <c r="R91" s="68">
        <f>IF(S91&gt;2,P91,(LARGE(G91:O91,1)+LARGE(G91:O91,2)+LARGE(G91:O91,3)+LARGE(G91:O91,4)+LARGE(G91:O91,5)))</f>
        <v>0</v>
      </c>
      <c r="S91" s="2">
        <f t="shared" si="2"/>
        <v>8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ht="20.100000000000001" customHeight="1" x14ac:dyDescent="0.2">
      <c r="B92" s="51">
        <v>87</v>
      </c>
      <c r="C92" s="66"/>
      <c r="D92" s="67"/>
      <c r="E92" s="68"/>
      <c r="F92" s="68"/>
      <c r="G92" s="44"/>
      <c r="H92" s="72"/>
      <c r="I92" s="68"/>
      <c r="J92" s="68"/>
      <c r="K92" s="68"/>
      <c r="L92" s="44"/>
      <c r="M92" s="44"/>
      <c r="N92" s="66"/>
      <c r="O92" s="67"/>
      <c r="P92" s="68">
        <f t="shared" ref="P70:P101" si="3">SUM(G92:O92)</f>
        <v>0</v>
      </c>
      <c r="Q92" s="68" t="e">
        <f>SMALL(G92:O92,1)</f>
        <v>#NUM!</v>
      </c>
      <c r="R92" s="44">
        <f t="shared" ref="R70:R101" si="4">IF(S92&gt;2,P92,(LARGE(G92:O92,1)+LARGE(G92:O92,2)+LARGE(G92:O92,3)+LARGE(G92:O92,4)+LARGE(G92:O92,5)))</f>
        <v>0</v>
      </c>
      <c r="S92" s="2">
        <f t="shared" si="2"/>
        <v>8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2:32" ht="20.100000000000001" customHeight="1" x14ac:dyDescent="0.2">
      <c r="B93" s="51">
        <v>88</v>
      </c>
      <c r="C93" s="79"/>
      <c r="D93" s="79"/>
      <c r="E93" s="80"/>
      <c r="F93" s="80"/>
      <c r="G93" s="80"/>
      <c r="H93" s="80"/>
      <c r="I93" s="54"/>
      <c r="J93" s="54"/>
      <c r="K93" s="53"/>
      <c r="L93" s="53"/>
      <c r="M93" s="53"/>
      <c r="N93" s="79"/>
      <c r="O93" s="79"/>
      <c r="P93" s="80">
        <f t="shared" si="3"/>
        <v>0</v>
      </c>
      <c r="Q93" s="80">
        <v>5.1100000000000003</v>
      </c>
      <c r="R93" s="80">
        <f t="shared" si="4"/>
        <v>0</v>
      </c>
      <c r="S93" s="2">
        <f t="shared" si="2"/>
        <v>8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2:32" ht="20.100000000000001" customHeight="1" x14ac:dyDescent="0.2">
      <c r="B94" s="26">
        <v>89</v>
      </c>
      <c r="C94" s="75"/>
      <c r="D94" s="81"/>
      <c r="E94" s="76"/>
      <c r="F94" s="76"/>
      <c r="G94" s="45"/>
      <c r="H94" s="77"/>
      <c r="I94" s="78"/>
      <c r="J94" s="78"/>
      <c r="K94" s="78"/>
      <c r="L94" s="45"/>
      <c r="M94" s="45"/>
      <c r="N94" s="75"/>
      <c r="O94" s="81"/>
      <c r="P94" s="76">
        <f t="shared" si="3"/>
        <v>0</v>
      </c>
      <c r="Q94" s="76" t="e">
        <f>SMALL(G94:O94,1)</f>
        <v>#NUM!</v>
      </c>
      <c r="R94" s="45">
        <f t="shared" si="4"/>
        <v>0</v>
      </c>
      <c r="S94" s="2">
        <f t="shared" si="2"/>
        <v>8</v>
      </c>
    </row>
    <row r="95" spans="2:32" ht="20.100000000000001" customHeight="1" x14ac:dyDescent="0.2">
      <c r="B95" s="51">
        <v>86</v>
      </c>
      <c r="C95" s="69"/>
      <c r="D95" s="73"/>
      <c r="E95" s="70"/>
      <c r="F95" s="70"/>
      <c r="G95" s="70"/>
      <c r="H95" s="70"/>
      <c r="I95" s="54"/>
      <c r="J95" s="54"/>
      <c r="K95" s="53"/>
      <c r="L95" s="53"/>
      <c r="M95" s="53"/>
      <c r="N95" s="69"/>
      <c r="O95" s="73"/>
      <c r="P95" s="70">
        <f t="shared" si="3"/>
        <v>0</v>
      </c>
      <c r="Q95" s="70" t="e">
        <f>SMALL(G95:O95,1)</f>
        <v>#NUM!</v>
      </c>
      <c r="R95" s="70">
        <f t="shared" si="4"/>
        <v>0</v>
      </c>
      <c r="S95" s="2">
        <f t="shared" si="2"/>
        <v>8</v>
      </c>
    </row>
    <row r="96" spans="2:32" ht="20.100000000000001" customHeight="1" x14ac:dyDescent="0.2">
      <c r="B96" s="26">
        <v>88</v>
      </c>
      <c r="C96" s="137"/>
      <c r="D96" s="137"/>
      <c r="E96" s="146"/>
      <c r="F96" s="146"/>
      <c r="G96" s="146"/>
      <c r="H96" s="146"/>
      <c r="I96" s="146"/>
      <c r="J96" s="151"/>
      <c r="K96" s="153"/>
      <c r="L96" s="153"/>
      <c r="M96" s="153"/>
      <c r="N96" s="137"/>
      <c r="O96" s="137"/>
      <c r="P96" s="146">
        <f t="shared" si="3"/>
        <v>0</v>
      </c>
      <c r="Q96" s="146" t="e">
        <f>SMALL(G96:O96,1)</f>
        <v>#NUM!</v>
      </c>
      <c r="R96" s="146">
        <f t="shared" si="4"/>
        <v>0</v>
      </c>
      <c r="S96" s="2">
        <f t="shared" si="2"/>
        <v>8</v>
      </c>
    </row>
    <row r="97" spans="1:20" ht="20.100000000000001" customHeight="1" x14ac:dyDescent="0.2">
      <c r="B97" s="26">
        <v>89</v>
      </c>
      <c r="C97" s="64"/>
      <c r="D97" s="64"/>
      <c r="E97" s="65"/>
      <c r="F97" s="65"/>
      <c r="G97" s="65"/>
      <c r="H97" s="65"/>
      <c r="I97" s="65"/>
      <c r="J97" s="65"/>
      <c r="K97" s="40"/>
      <c r="L97" s="40"/>
      <c r="M97" s="40"/>
      <c r="N97" s="64"/>
      <c r="O97" s="64"/>
      <c r="P97" s="65">
        <f t="shared" si="3"/>
        <v>0</v>
      </c>
      <c r="Q97" s="65"/>
      <c r="R97" s="65">
        <f t="shared" si="4"/>
        <v>0</v>
      </c>
      <c r="S97" s="2">
        <f t="shared" si="2"/>
        <v>8</v>
      </c>
      <c r="T97" s="1"/>
    </row>
    <row r="98" spans="1:20" ht="20.100000000000001" customHeight="1" x14ac:dyDescent="0.2">
      <c r="B98" s="51">
        <v>90</v>
      </c>
      <c r="C98" s="64"/>
      <c r="D98" s="64"/>
      <c r="E98" s="65"/>
      <c r="F98" s="65"/>
      <c r="G98" s="65"/>
      <c r="H98" s="65"/>
      <c r="I98" s="65"/>
      <c r="J98" s="65"/>
      <c r="K98" s="40"/>
      <c r="L98" s="40"/>
      <c r="M98" s="40"/>
      <c r="N98" s="64"/>
      <c r="O98" s="64"/>
      <c r="P98" s="65">
        <f t="shared" si="3"/>
        <v>0</v>
      </c>
      <c r="Q98" s="65"/>
      <c r="R98" s="65">
        <f t="shared" si="4"/>
        <v>0</v>
      </c>
      <c r="S98" s="2">
        <f t="shared" si="2"/>
        <v>8</v>
      </c>
    </row>
    <row r="99" spans="1:20" x14ac:dyDescent="0.2">
      <c r="A99" s="8" t="s">
        <v>93</v>
      </c>
      <c r="B99" s="26">
        <v>91</v>
      </c>
      <c r="C99" s="87"/>
      <c r="D99" s="88"/>
      <c r="E99" s="89"/>
      <c r="F99" s="89"/>
      <c r="G99" s="90"/>
      <c r="H99" s="90"/>
      <c r="I99" s="90"/>
      <c r="J99" s="90"/>
      <c r="K99" s="90"/>
      <c r="L99" s="90"/>
      <c r="M99" s="90"/>
      <c r="N99" s="87"/>
      <c r="O99" s="88"/>
      <c r="P99" s="89">
        <f t="shared" si="3"/>
        <v>0</v>
      </c>
      <c r="Q99" s="89">
        <v>29.94</v>
      </c>
      <c r="R99" s="90">
        <f t="shared" si="4"/>
        <v>0</v>
      </c>
      <c r="S99" s="2">
        <f t="shared" si="2"/>
        <v>8</v>
      </c>
    </row>
    <row r="100" spans="1:20" x14ac:dyDescent="0.2">
      <c r="B100" s="51">
        <v>92</v>
      </c>
      <c r="C100" s="83"/>
      <c r="D100" s="84"/>
      <c r="E100" s="85"/>
      <c r="F100" s="85"/>
      <c r="G100" s="86"/>
      <c r="H100" s="86"/>
      <c r="I100" s="47"/>
      <c r="J100" s="47"/>
      <c r="K100" s="41"/>
      <c r="L100" s="41"/>
      <c r="M100" s="41"/>
      <c r="N100" s="83"/>
      <c r="O100" s="84"/>
      <c r="P100" s="85">
        <f t="shared" ref="P100:P101" si="5">SUM(G100:O100)</f>
        <v>0</v>
      </c>
      <c r="Q100" s="85"/>
      <c r="R100" s="86">
        <f t="shared" ref="R100:R101" si="6">IF(S100&gt;2,P100,(LARGE(G100:O100,1)+LARGE(G100:O100,2)+LARGE(G100:O100,3)+LARGE(G100:O100,4)+LARGE(G100:O100,5)))</f>
        <v>0</v>
      </c>
      <c r="S100" s="2">
        <f t="shared" si="2"/>
        <v>8</v>
      </c>
    </row>
    <row r="101" spans="1:20" x14ac:dyDescent="0.2">
      <c r="B101" s="26">
        <v>93</v>
      </c>
      <c r="C101" s="91"/>
      <c r="D101" s="92"/>
      <c r="E101" s="93"/>
      <c r="F101" s="93"/>
      <c r="G101" s="94"/>
      <c r="H101" s="95"/>
      <c r="I101" s="96"/>
      <c r="J101" s="96"/>
      <c r="K101" s="42"/>
      <c r="L101" s="42"/>
      <c r="M101" s="42"/>
      <c r="N101" s="91"/>
      <c r="O101" s="92"/>
      <c r="P101" s="93">
        <f t="shared" si="5"/>
        <v>0</v>
      </c>
      <c r="Q101" s="93"/>
      <c r="R101" s="94">
        <f t="shared" si="6"/>
        <v>0</v>
      </c>
      <c r="S101" s="2">
        <f t="shared" si="2"/>
        <v>8</v>
      </c>
    </row>
    <row r="102" spans="1:20" x14ac:dyDescent="0.2">
      <c r="B102" s="26">
        <v>94</v>
      </c>
      <c r="C102" s="91"/>
      <c r="D102" s="97"/>
      <c r="E102" s="93"/>
      <c r="F102" s="93"/>
      <c r="G102" s="94"/>
      <c r="H102" s="94"/>
      <c r="I102" s="96"/>
      <c r="J102" s="96"/>
      <c r="K102" s="42"/>
      <c r="L102" s="42"/>
      <c r="M102" s="42"/>
      <c r="N102" s="91"/>
      <c r="O102" s="97"/>
      <c r="P102" s="93">
        <f t="shared" ref="P102:P109" si="7">SUM(G102:O102)</f>
        <v>0</v>
      </c>
      <c r="Q102" s="93"/>
      <c r="R102" s="94">
        <f t="shared" ref="R102:R109" si="8">IF(S102&gt;2,P102,(LARGE(G102:O102,1)+LARGE(G102:O102,2)+LARGE(G102:O102,3)+LARGE(G102:O102,4)+LARGE(G102:O102,5)))</f>
        <v>0</v>
      </c>
      <c r="S102" s="2">
        <f t="shared" si="2"/>
        <v>8</v>
      </c>
    </row>
    <row r="103" spans="1:20" x14ac:dyDescent="0.2">
      <c r="B103" s="26">
        <v>95</v>
      </c>
      <c r="C103" s="98"/>
      <c r="D103" s="99"/>
      <c r="E103" s="100"/>
      <c r="F103" s="100"/>
      <c r="G103" s="101"/>
      <c r="H103" s="101"/>
      <c r="I103" s="101"/>
      <c r="J103" s="101"/>
      <c r="K103" s="101"/>
      <c r="L103" s="101"/>
      <c r="M103" s="101"/>
      <c r="N103" s="98"/>
      <c r="O103" s="99"/>
      <c r="P103" s="100">
        <f t="shared" si="7"/>
        <v>0</v>
      </c>
      <c r="Q103" s="100"/>
      <c r="R103" s="101">
        <f t="shared" si="8"/>
        <v>0</v>
      </c>
      <c r="S103" s="2">
        <f t="shared" si="2"/>
        <v>8</v>
      </c>
    </row>
    <row r="104" spans="1:20" x14ac:dyDescent="0.2">
      <c r="B104" s="51">
        <v>96</v>
      </c>
      <c r="C104" s="87"/>
      <c r="D104" s="102"/>
      <c r="E104" s="89"/>
      <c r="F104" s="89"/>
      <c r="G104" s="41"/>
      <c r="H104" s="41"/>
      <c r="I104" s="103"/>
      <c r="J104" s="90"/>
      <c r="K104" s="41"/>
      <c r="L104" s="41"/>
      <c r="M104" s="41"/>
      <c r="N104" s="87"/>
      <c r="O104" s="102"/>
      <c r="P104" s="89">
        <f t="shared" si="7"/>
        <v>0</v>
      </c>
      <c r="Q104" s="89"/>
      <c r="R104" s="41">
        <f t="shared" si="8"/>
        <v>0</v>
      </c>
      <c r="S104" s="2">
        <f t="shared" ref="S104:S109" si="9">COUNTBLANK(G104:N104)</f>
        <v>8</v>
      </c>
    </row>
    <row r="105" spans="1:20" x14ac:dyDescent="0.2">
      <c r="B105" s="26">
        <v>97</v>
      </c>
      <c r="C105" s="87"/>
      <c r="D105" s="102"/>
      <c r="E105" s="89"/>
      <c r="F105" s="104"/>
      <c r="G105" s="41"/>
      <c r="H105" s="41"/>
      <c r="I105" s="103"/>
      <c r="J105" s="47"/>
      <c r="K105" s="41"/>
      <c r="L105" s="41"/>
      <c r="M105" s="41"/>
      <c r="N105" s="87"/>
      <c r="O105" s="102"/>
      <c r="P105" s="89">
        <f t="shared" si="7"/>
        <v>0</v>
      </c>
      <c r="Q105" s="104"/>
      <c r="R105" s="41">
        <f t="shared" si="8"/>
        <v>0</v>
      </c>
      <c r="S105" s="2">
        <f t="shared" si="9"/>
        <v>8</v>
      </c>
    </row>
    <row r="106" spans="1:20" ht="13.5" customHeight="1" x14ac:dyDescent="0.2">
      <c r="B106" s="51">
        <v>98</v>
      </c>
      <c r="C106" s="98"/>
      <c r="D106" s="99"/>
      <c r="E106" s="100"/>
      <c r="F106" s="100"/>
      <c r="G106" s="101"/>
      <c r="H106" s="101"/>
      <c r="I106" s="101"/>
      <c r="J106" s="101"/>
      <c r="K106" s="101"/>
      <c r="L106" s="101"/>
      <c r="M106" s="101"/>
      <c r="N106" s="98"/>
      <c r="O106" s="99"/>
      <c r="P106" s="100">
        <f t="shared" si="7"/>
        <v>0</v>
      </c>
      <c r="Q106" s="100"/>
      <c r="R106" s="101">
        <f t="shared" si="8"/>
        <v>0</v>
      </c>
      <c r="S106" s="2">
        <f t="shared" si="9"/>
        <v>8</v>
      </c>
    </row>
    <row r="107" spans="1:20" x14ac:dyDescent="0.2">
      <c r="B107" s="26">
        <v>99</v>
      </c>
      <c r="C107" s="91"/>
      <c r="D107" s="97"/>
      <c r="E107" s="93"/>
      <c r="F107" s="93"/>
      <c r="G107" s="94"/>
      <c r="H107" s="94"/>
      <c r="I107" s="96"/>
      <c r="J107" s="96"/>
      <c r="K107" s="42"/>
      <c r="L107" s="42"/>
      <c r="M107" s="42"/>
      <c r="N107" s="91"/>
      <c r="O107" s="97"/>
      <c r="P107" s="93">
        <f t="shared" si="7"/>
        <v>0</v>
      </c>
      <c r="Q107" s="93"/>
      <c r="R107" s="94">
        <f t="shared" si="8"/>
        <v>0</v>
      </c>
      <c r="S107" s="2">
        <f t="shared" si="9"/>
        <v>8</v>
      </c>
    </row>
    <row r="108" spans="1:20" x14ac:dyDescent="0.2">
      <c r="B108" s="26">
        <v>100</v>
      </c>
      <c r="C108" s="87"/>
      <c r="D108" s="102"/>
      <c r="E108" s="89"/>
      <c r="F108" s="89"/>
      <c r="G108" s="41"/>
      <c r="H108" s="41"/>
      <c r="I108" s="103"/>
      <c r="J108" s="90"/>
      <c r="K108" s="41"/>
      <c r="L108" s="41"/>
      <c r="M108" s="41"/>
      <c r="N108" s="87"/>
      <c r="O108" s="102"/>
      <c r="P108" s="89">
        <f t="shared" si="7"/>
        <v>0</v>
      </c>
      <c r="Q108" s="89"/>
      <c r="R108" s="41">
        <f t="shared" si="8"/>
        <v>0</v>
      </c>
      <c r="S108" s="2">
        <f t="shared" si="9"/>
        <v>8</v>
      </c>
    </row>
    <row r="109" spans="1:20" x14ac:dyDescent="0.2">
      <c r="B109" s="26">
        <v>101</v>
      </c>
      <c r="C109" s="98"/>
      <c r="D109" s="105"/>
      <c r="E109" s="100"/>
      <c r="F109" s="100"/>
      <c r="G109" s="59"/>
      <c r="H109" s="59"/>
      <c r="I109" s="101"/>
      <c r="J109" s="106"/>
      <c r="K109" s="59"/>
      <c r="L109" s="59"/>
      <c r="M109" s="59"/>
      <c r="N109" s="98"/>
      <c r="O109" s="105"/>
      <c r="P109" s="100">
        <f t="shared" si="7"/>
        <v>0</v>
      </c>
      <c r="Q109" s="100"/>
      <c r="R109" s="59">
        <f t="shared" si="8"/>
        <v>0</v>
      </c>
      <c r="S109" s="2">
        <f t="shared" si="9"/>
        <v>8</v>
      </c>
    </row>
    <row r="110" spans="1:20" x14ac:dyDescent="0.2">
      <c r="B110" s="51">
        <v>102</v>
      </c>
      <c r="C110" s="98"/>
      <c r="D110" s="99"/>
      <c r="E110" s="100"/>
      <c r="F110" s="100"/>
      <c r="G110" s="101"/>
      <c r="H110" s="101"/>
      <c r="I110" s="101"/>
      <c r="J110" s="101"/>
      <c r="K110" s="101"/>
      <c r="L110" s="101"/>
      <c r="M110" s="101"/>
      <c r="N110" s="98"/>
      <c r="O110" s="99"/>
      <c r="P110" s="100">
        <f t="shared" ref="P110:P111" si="10">SUM(G110:O110)</f>
        <v>0</v>
      </c>
      <c r="Q110" s="100"/>
      <c r="R110" s="101">
        <f t="shared" ref="R110:R111" si="11">IF(S110&gt;2,P110,(LARGE(G110:O110,1)+LARGE(G110:O110,2)+LARGE(G110:O110,3)+LARGE(G110:O110,4)+LARGE(G110:O110,5)))</f>
        <v>0</v>
      </c>
      <c r="S110" s="2">
        <f t="shared" ref="S110:S119" si="12">COUNTBLANK(G110:N110)</f>
        <v>8</v>
      </c>
    </row>
    <row r="111" spans="1:20" x14ac:dyDescent="0.2">
      <c r="B111" s="26">
        <v>103</v>
      </c>
      <c r="C111" s="98"/>
      <c r="D111" s="99"/>
      <c r="E111" s="100"/>
      <c r="F111" s="100"/>
      <c r="G111" s="101"/>
      <c r="H111" s="101"/>
      <c r="I111" s="101"/>
      <c r="J111" s="101"/>
      <c r="K111" s="101"/>
      <c r="L111" s="101"/>
      <c r="M111" s="101"/>
      <c r="N111" s="98"/>
      <c r="O111" s="99"/>
      <c r="P111" s="100">
        <f t="shared" si="10"/>
        <v>0</v>
      </c>
      <c r="Q111" s="100"/>
      <c r="R111" s="101">
        <f t="shared" si="11"/>
        <v>0</v>
      </c>
      <c r="S111" s="2">
        <f t="shared" si="12"/>
        <v>8</v>
      </c>
    </row>
    <row r="112" spans="1:20" x14ac:dyDescent="0.2">
      <c r="B112" s="51">
        <v>104</v>
      </c>
      <c r="C112" s="91"/>
      <c r="D112" s="92"/>
      <c r="E112" s="93"/>
      <c r="F112" s="93"/>
      <c r="G112" s="94"/>
      <c r="H112" s="42"/>
      <c r="I112" s="95"/>
      <c r="J112" s="95"/>
      <c r="K112" s="42"/>
      <c r="L112" s="42"/>
      <c r="M112" s="42"/>
      <c r="N112" s="91"/>
      <c r="O112" s="92"/>
      <c r="P112" s="93">
        <f t="shared" ref="P112:P114" si="13">SUM(G112:O112)</f>
        <v>0</v>
      </c>
      <c r="Q112" s="93"/>
      <c r="R112" s="94">
        <f t="shared" ref="R112:R113" si="14">IF(S112&gt;2,P112,(LARGE(G112:O112,1)+LARGE(G112:O112,2)+LARGE(G112:O112,3)+LARGE(G112:O112,4)+LARGE(G112:O112,5)))</f>
        <v>0</v>
      </c>
      <c r="S112" s="2">
        <f t="shared" si="12"/>
        <v>8</v>
      </c>
    </row>
    <row r="113" spans="2:19" x14ac:dyDescent="0.2">
      <c r="B113" s="26">
        <v>105</v>
      </c>
      <c r="C113" s="83"/>
      <c r="D113" s="107"/>
      <c r="E113" s="85"/>
      <c r="F113" s="85"/>
      <c r="G113" s="86"/>
      <c r="H113" s="86"/>
      <c r="I113" s="47"/>
      <c r="J113" s="47"/>
      <c r="K113" s="41"/>
      <c r="L113" s="41"/>
      <c r="M113" s="41"/>
      <c r="N113" s="83"/>
      <c r="O113" s="107"/>
      <c r="P113" s="85">
        <f t="shared" si="13"/>
        <v>0</v>
      </c>
      <c r="Q113" s="85"/>
      <c r="R113" s="86">
        <f t="shared" si="14"/>
        <v>0</v>
      </c>
      <c r="S113" s="2">
        <f t="shared" si="12"/>
        <v>8</v>
      </c>
    </row>
    <row r="114" spans="2:19" x14ac:dyDescent="0.2">
      <c r="B114" s="26">
        <v>106</v>
      </c>
      <c r="C114" s="91"/>
      <c r="D114" s="97"/>
      <c r="E114" s="93"/>
      <c r="F114" s="93"/>
      <c r="G114" s="94"/>
      <c r="H114" s="42"/>
      <c r="I114" s="95"/>
      <c r="J114" s="95"/>
      <c r="K114" s="42"/>
      <c r="L114" s="42"/>
      <c r="M114" s="42"/>
      <c r="N114" s="91"/>
      <c r="O114" s="97"/>
      <c r="P114" s="93">
        <f t="shared" si="13"/>
        <v>0</v>
      </c>
      <c r="Q114" s="93"/>
      <c r="R114" s="94">
        <f>IF(S114&gt;2,P114,(LARGE(G114:N114,1)+LARGE(G114:N114,2)+LARGE(G114:N114,3)+LARGE(G114:N114,4)+LARGE(G114:N114,5)))</f>
        <v>0</v>
      </c>
      <c r="S114" s="2">
        <f t="shared" si="12"/>
        <v>8</v>
      </c>
    </row>
    <row r="115" spans="2:19" ht="30" x14ac:dyDescent="0.2">
      <c r="B115" s="26">
        <v>107</v>
      </c>
      <c r="C115" s="139"/>
      <c r="D115" s="143"/>
      <c r="E115" s="147"/>
      <c r="F115" s="147"/>
      <c r="G115" s="149" t="s">
        <v>5</v>
      </c>
      <c r="H115" s="149" t="s">
        <v>6</v>
      </c>
      <c r="I115" s="149" t="s">
        <v>7</v>
      </c>
      <c r="J115" s="149" t="s">
        <v>8</v>
      </c>
      <c r="K115" s="149" t="s">
        <v>9</v>
      </c>
      <c r="L115" s="149" t="s">
        <v>8</v>
      </c>
      <c r="M115" s="149" t="s">
        <v>10</v>
      </c>
      <c r="N115" s="156"/>
      <c r="O115" s="160"/>
      <c r="P115" s="161" t="s">
        <v>1</v>
      </c>
      <c r="Q115" s="155"/>
      <c r="R115" s="33"/>
      <c r="S115" s="2">
        <f t="shared" si="12"/>
        <v>1</v>
      </c>
    </row>
    <row r="116" spans="2:19" ht="25.5" x14ac:dyDescent="0.2">
      <c r="B116" s="51">
        <v>108</v>
      </c>
      <c r="C116" s="138"/>
      <c r="D116" s="142"/>
      <c r="E116" s="138"/>
      <c r="F116" s="138"/>
      <c r="G116" s="142"/>
      <c r="H116" s="142"/>
      <c r="I116" s="142"/>
      <c r="J116" s="142"/>
      <c r="K116" s="142"/>
      <c r="L116" s="142"/>
      <c r="M116" s="142"/>
      <c r="N116" s="138"/>
      <c r="O116" s="159"/>
      <c r="P116" s="162"/>
      <c r="Q116" s="164"/>
      <c r="S116" s="2">
        <f t="shared" si="12"/>
        <v>8</v>
      </c>
    </row>
    <row r="117" spans="2:19" x14ac:dyDescent="0.2">
      <c r="B117" s="26">
        <v>109</v>
      </c>
      <c r="C117" s="136"/>
      <c r="D117" s="141"/>
      <c r="E117" s="145"/>
      <c r="F117" s="145"/>
      <c r="G117" s="38"/>
      <c r="H117" s="150"/>
      <c r="I117" s="38"/>
      <c r="J117" s="38"/>
      <c r="K117" s="150"/>
      <c r="L117" s="150"/>
      <c r="M117" s="150"/>
      <c r="N117" s="155"/>
      <c r="O117" s="158"/>
      <c r="P117" s="161"/>
      <c r="Q117" s="155" t="e">
        <f>SMALL(G117:O117,1)</f>
        <v>#NUM!</v>
      </c>
      <c r="R117" s="166"/>
      <c r="S117" s="2">
        <f t="shared" si="12"/>
        <v>8</v>
      </c>
    </row>
    <row r="118" spans="2:19" x14ac:dyDescent="0.2">
      <c r="B118" s="51">
        <v>110</v>
      </c>
      <c r="C118" s="135"/>
      <c r="D118" s="140"/>
      <c r="E118" s="144"/>
      <c r="F118" s="144"/>
      <c r="G118" s="148"/>
      <c r="H118" s="148"/>
      <c r="I118" s="148"/>
      <c r="J118" s="148"/>
      <c r="K118" s="152"/>
      <c r="L118" s="152"/>
      <c r="M118" s="152"/>
      <c r="N118" s="154"/>
      <c r="O118" s="157"/>
      <c r="P118" s="161"/>
      <c r="Q118" s="155"/>
      <c r="R118" s="166"/>
      <c r="S118" s="2">
        <f t="shared" si="12"/>
        <v>8</v>
      </c>
    </row>
    <row r="119" spans="2:19" x14ac:dyDescent="0.2">
      <c r="B119" s="26">
        <v>111</v>
      </c>
      <c r="C119" s="56"/>
      <c r="D119" s="61"/>
      <c r="E119" s="57"/>
      <c r="F119" s="57"/>
      <c r="G119" s="58"/>
      <c r="H119" s="60"/>
      <c r="I119" s="60"/>
      <c r="J119" s="60"/>
      <c r="K119" s="60"/>
      <c r="L119" s="63"/>
      <c r="M119" s="63"/>
      <c r="N119" s="63"/>
      <c r="O119" s="62"/>
      <c r="P119" s="63"/>
      <c r="Q119" s="63"/>
      <c r="R119" s="55"/>
      <c r="S119" s="2">
        <f t="shared" si="12"/>
        <v>8</v>
      </c>
    </row>
    <row r="120" spans="2:19" x14ac:dyDescent="0.2">
      <c r="C120" s="28"/>
      <c r="E120" s="43"/>
      <c r="F120" s="43"/>
      <c r="H120" s="38"/>
      <c r="I120" s="39"/>
      <c r="J120" s="39"/>
      <c r="K120" s="39"/>
      <c r="L120" s="7"/>
      <c r="M120" s="7"/>
      <c r="N120" s="7"/>
      <c r="P120" s="7"/>
      <c r="R120" s="46"/>
    </row>
    <row r="121" spans="2:19" x14ac:dyDescent="0.2">
      <c r="H121" s="21"/>
      <c r="I121" s="23"/>
      <c r="J121" s="23"/>
      <c r="K121" s="23"/>
    </row>
    <row r="122" spans="2:19" x14ac:dyDescent="0.2">
      <c r="H122" s="22"/>
      <c r="I122" s="21"/>
      <c r="J122" s="21"/>
      <c r="K122" s="21"/>
    </row>
    <row r="123" spans="2:19" x14ac:dyDescent="0.2">
      <c r="H123" s="21"/>
      <c r="I123" s="21"/>
      <c r="J123" s="21"/>
      <c r="K123" s="21"/>
    </row>
    <row r="124" spans="2:19" x14ac:dyDescent="0.2">
      <c r="H124" s="19"/>
      <c r="I124" s="21"/>
      <c r="J124" s="21"/>
      <c r="K124" s="21"/>
    </row>
    <row r="125" spans="2:19" x14ac:dyDescent="0.2">
      <c r="H125" s="21"/>
      <c r="I125" s="24"/>
      <c r="J125" s="24"/>
      <c r="K125" s="24"/>
    </row>
    <row r="126" spans="2:19" x14ac:dyDescent="0.2">
      <c r="H126" s="19"/>
      <c r="I126" s="19"/>
      <c r="J126" s="19"/>
      <c r="K126" s="19"/>
    </row>
    <row r="127" spans="2:19" x14ac:dyDescent="0.2">
      <c r="H127" s="24"/>
      <c r="I127" s="19"/>
      <c r="J127" s="19"/>
      <c r="K127" s="19"/>
    </row>
    <row r="128" spans="2:19" x14ac:dyDescent="0.2">
      <c r="H128" s="19"/>
      <c r="I128" s="19"/>
      <c r="J128" s="19"/>
      <c r="K128" s="19"/>
    </row>
    <row r="129" spans="8:11" x14ac:dyDescent="0.2">
      <c r="H129" s="23"/>
      <c r="I129" s="19"/>
      <c r="J129" s="19"/>
      <c r="K129" s="19"/>
    </row>
    <row r="130" spans="8:11" x14ac:dyDescent="0.2">
      <c r="H130" s="24"/>
      <c r="I130" s="21"/>
      <c r="J130" s="21"/>
      <c r="K130" s="21"/>
    </row>
    <row r="131" spans="8:11" x14ac:dyDescent="0.2">
      <c r="H131" s="22"/>
      <c r="I131" s="21"/>
      <c r="J131" s="21"/>
      <c r="K131" s="21"/>
    </row>
    <row r="132" spans="8:11" x14ac:dyDescent="0.2">
      <c r="H132" s="22"/>
      <c r="I132" s="19"/>
      <c r="J132" s="19"/>
      <c r="K132" s="19"/>
    </row>
    <row r="133" spans="8:11" x14ac:dyDescent="0.2">
      <c r="H133" s="24"/>
      <c r="I133" s="23"/>
      <c r="J133" s="23"/>
      <c r="K133" s="23"/>
    </row>
    <row r="134" spans="8:11" x14ac:dyDescent="0.2">
      <c r="H134" s="21"/>
      <c r="I134" s="19"/>
      <c r="J134" s="19"/>
      <c r="K134" s="19"/>
    </row>
    <row r="135" spans="8:11" x14ac:dyDescent="0.2">
      <c r="H135" s="19"/>
      <c r="I135" s="21"/>
      <c r="J135" s="21"/>
      <c r="K135" s="21"/>
    </row>
    <row r="136" spans="8:11" x14ac:dyDescent="0.2">
      <c r="H136" s="19"/>
      <c r="I136" s="24"/>
      <c r="J136" s="24"/>
      <c r="K136" s="24"/>
    </row>
    <row r="137" spans="8:11" x14ac:dyDescent="0.2">
      <c r="H137" s="24"/>
      <c r="I137" s="19"/>
      <c r="J137" s="19"/>
      <c r="K137" s="19"/>
    </row>
    <row r="138" spans="8:11" x14ac:dyDescent="0.2">
      <c r="H138" s="19"/>
      <c r="I138" s="23"/>
      <c r="J138" s="23"/>
      <c r="K138" s="23"/>
    </row>
    <row r="139" spans="8:11" x14ac:dyDescent="0.2">
      <c r="H139" s="19"/>
      <c r="I139" s="21"/>
      <c r="J139" s="21"/>
      <c r="K139" s="21"/>
    </row>
    <row r="140" spans="8:11" x14ac:dyDescent="0.2">
      <c r="H140" s="14"/>
      <c r="I140" s="20"/>
      <c r="J140" s="20"/>
      <c r="K140" s="20"/>
    </row>
    <row r="141" spans="8:11" x14ac:dyDescent="0.2">
      <c r="H141" s="13"/>
      <c r="I141" s="23"/>
      <c r="J141" s="23"/>
      <c r="K141" s="23"/>
    </row>
    <row r="142" spans="8:11" x14ac:dyDescent="0.2">
      <c r="H142" s="16"/>
      <c r="I142" s="23"/>
      <c r="J142" s="23"/>
      <c r="K142" s="23"/>
    </row>
    <row r="143" spans="8:11" x14ac:dyDescent="0.2">
      <c r="H143" s="16"/>
      <c r="I143" s="23"/>
      <c r="J143" s="23"/>
      <c r="K143" s="23"/>
    </row>
    <row r="144" spans="8:11" x14ac:dyDescent="0.2">
      <c r="H144" s="16"/>
      <c r="I144" s="23"/>
      <c r="J144" s="23"/>
      <c r="K144" s="23"/>
    </row>
    <row r="145" spans="8:11" x14ac:dyDescent="0.2">
      <c r="H145" s="16"/>
      <c r="I145" s="19"/>
      <c r="J145" s="19"/>
      <c r="K145" s="19"/>
    </row>
    <row r="146" spans="8:11" x14ac:dyDescent="0.2">
      <c r="H146"/>
      <c r="I146" s="19"/>
      <c r="J146" s="19"/>
      <c r="K146" s="19"/>
    </row>
    <row r="147" spans="8:11" x14ac:dyDescent="0.2">
      <c r="H147"/>
      <c r="I147" s="19"/>
      <c r="J147" s="19"/>
      <c r="K147" s="19"/>
    </row>
    <row r="148" spans="8:11" x14ac:dyDescent="0.2">
      <c r="H148"/>
      <c r="I148" s="19"/>
      <c r="J148" s="19"/>
      <c r="K148" s="19"/>
    </row>
    <row r="149" spans="8:11" x14ac:dyDescent="0.2">
      <c r="H149"/>
      <c r="I149" s="19"/>
      <c r="J149" s="19"/>
      <c r="K149" s="19"/>
    </row>
    <row r="150" spans="8:11" x14ac:dyDescent="0.2">
      <c r="H150"/>
      <c r="I150" s="19"/>
      <c r="J150" s="19"/>
      <c r="K150" s="19"/>
    </row>
    <row r="151" spans="8:11" x14ac:dyDescent="0.2">
      <c r="H151"/>
      <c r="I151" s="19"/>
      <c r="J151" s="19"/>
      <c r="K151" s="19"/>
    </row>
    <row r="152" spans="8:11" x14ac:dyDescent="0.2">
      <c r="H152"/>
      <c r="I152" s="19"/>
      <c r="J152" s="19"/>
      <c r="K152" s="19"/>
    </row>
    <row r="153" spans="8:11" x14ac:dyDescent="0.2">
      <c r="H153"/>
      <c r="I153" s="19"/>
      <c r="J153" s="19"/>
      <c r="K153" s="19"/>
    </row>
    <row r="154" spans="8:11" x14ac:dyDescent="0.2">
      <c r="H154"/>
      <c r="I154" s="19"/>
      <c r="J154" s="19"/>
      <c r="K154" s="19"/>
    </row>
    <row r="155" spans="8:11" x14ac:dyDescent="0.2">
      <c r="H155"/>
      <c r="I155" s="19"/>
      <c r="J155" s="19"/>
      <c r="K155" s="19"/>
    </row>
    <row r="156" spans="8:11" x14ac:dyDescent="0.2">
      <c r="H156"/>
      <c r="I156" s="19"/>
      <c r="J156" s="19"/>
      <c r="K156" s="19"/>
    </row>
    <row r="157" spans="8:11" x14ac:dyDescent="0.2">
      <c r="H157"/>
      <c r="I157" s="19"/>
      <c r="J157" s="19"/>
      <c r="K157" s="19"/>
    </row>
    <row r="158" spans="8:11" x14ac:dyDescent="0.2">
      <c r="H158"/>
      <c r="I158" s="21"/>
      <c r="J158" s="21"/>
      <c r="K158" s="21"/>
    </row>
    <row r="159" spans="8:11" x14ac:dyDescent="0.2">
      <c r="H159" s="14"/>
      <c r="I159" s="23"/>
      <c r="J159" s="23"/>
      <c r="K159" s="23"/>
    </row>
    <row r="160" spans="8:11" x14ac:dyDescent="0.2">
      <c r="H160" s="16"/>
      <c r="I160" s="21"/>
      <c r="J160" s="21"/>
      <c r="K160" s="21"/>
    </row>
    <row r="161" spans="8:11" x14ac:dyDescent="0.2">
      <c r="H161" s="14"/>
      <c r="I161" s="21"/>
      <c r="J161" s="21"/>
      <c r="K161" s="21"/>
    </row>
    <row r="162" spans="8:11" x14ac:dyDescent="0.2">
      <c r="H162" s="14"/>
      <c r="I162" s="22"/>
      <c r="J162" s="22"/>
      <c r="K162" s="22"/>
    </row>
    <row r="163" spans="8:11" x14ac:dyDescent="0.2">
      <c r="H163" s="15"/>
      <c r="I163" s="21"/>
      <c r="J163" s="21"/>
      <c r="K163" s="21"/>
    </row>
    <row r="164" spans="8:11" x14ac:dyDescent="0.2">
      <c r="H164" s="14"/>
      <c r="I164" s="19"/>
      <c r="J164" s="19"/>
      <c r="K164" s="19"/>
    </row>
    <row r="165" spans="8:11" x14ac:dyDescent="0.2">
      <c r="H165"/>
      <c r="I165" s="21"/>
      <c r="J165" s="21"/>
      <c r="K165" s="21"/>
    </row>
    <row r="166" spans="8:11" x14ac:dyDescent="0.2">
      <c r="H166" s="14"/>
      <c r="I166" s="22"/>
      <c r="J166" s="19"/>
      <c r="K166" s="19"/>
    </row>
    <row r="167" spans="8:11" x14ac:dyDescent="0.2">
      <c r="H167"/>
      <c r="I167" s="24"/>
      <c r="J167" s="24"/>
      <c r="K167" s="24"/>
    </row>
    <row r="168" spans="8:11" x14ac:dyDescent="0.2">
      <c r="H168" s="17"/>
      <c r="I168" s="22"/>
      <c r="J168" s="22"/>
      <c r="K168" s="19"/>
    </row>
    <row r="169" spans="8:11" x14ac:dyDescent="0.2">
      <c r="H169"/>
      <c r="I169" s="23"/>
      <c r="J169" s="23"/>
      <c r="K169" s="23"/>
    </row>
    <row r="170" spans="8:11" x14ac:dyDescent="0.2">
      <c r="H170" s="16"/>
      <c r="I170" s="24"/>
      <c r="J170" s="24"/>
      <c r="K170" s="24"/>
    </row>
    <row r="171" spans="8:11" x14ac:dyDescent="0.2">
      <c r="H171" s="17"/>
      <c r="I171" s="22"/>
      <c r="J171" s="19"/>
      <c r="K171" s="19"/>
    </row>
    <row r="172" spans="8:11" x14ac:dyDescent="0.2">
      <c r="H172" s="15"/>
      <c r="I172" s="19"/>
      <c r="J172" s="19"/>
      <c r="K172" s="19"/>
    </row>
    <row r="173" spans="8:11" x14ac:dyDescent="0.2">
      <c r="H173" s="15"/>
      <c r="I173" s="24"/>
      <c r="J173" s="24"/>
      <c r="K173" s="24"/>
    </row>
    <row r="174" spans="8:11" x14ac:dyDescent="0.2">
      <c r="H174" s="17"/>
      <c r="I174" s="21"/>
      <c r="J174" s="21"/>
      <c r="K174" s="21"/>
    </row>
    <row r="175" spans="8:11" x14ac:dyDescent="0.2">
      <c r="H175" s="14"/>
      <c r="I175" s="22"/>
      <c r="J175" s="19"/>
      <c r="K175" s="19"/>
    </row>
    <row r="176" spans="8:11" x14ac:dyDescent="0.2">
      <c r="H176"/>
      <c r="I176" s="19"/>
      <c r="J176" s="22"/>
      <c r="K176" s="19"/>
    </row>
    <row r="177" spans="8:11" x14ac:dyDescent="0.2">
      <c r="H177"/>
      <c r="I177" s="24"/>
      <c r="J177" s="24"/>
      <c r="K177" s="24"/>
    </row>
    <row r="178" spans="8:11" x14ac:dyDescent="0.2">
      <c r="H178" s="17"/>
      <c r="I178" s="19"/>
      <c r="J178" s="22"/>
      <c r="K178" s="19"/>
    </row>
    <row r="179" spans="8:11" x14ac:dyDescent="0.2">
      <c r="H179"/>
      <c r="I179" s="19"/>
      <c r="J179" s="22"/>
      <c r="K179" s="19"/>
    </row>
    <row r="180" spans="8:11" x14ac:dyDescent="0.2">
      <c r="H180"/>
      <c r="I180" s="14"/>
      <c r="J180" s="14"/>
    </row>
    <row r="181" spans="8:11" x14ac:dyDescent="0.2">
      <c r="I181" s="13"/>
      <c r="J181" s="13"/>
    </row>
    <row r="182" spans="8:11" x14ac:dyDescent="0.2">
      <c r="I182" s="16"/>
      <c r="J182" s="16"/>
    </row>
    <row r="183" spans="8:11" x14ac:dyDescent="0.2">
      <c r="I183" s="16"/>
      <c r="J183" s="16"/>
    </row>
    <row r="184" spans="8:11" x14ac:dyDescent="0.2">
      <c r="I184" s="16"/>
      <c r="J184" s="16"/>
    </row>
    <row r="185" spans="8:11" x14ac:dyDescent="0.2">
      <c r="I185" s="16"/>
      <c r="J185" s="16"/>
    </row>
    <row r="186" spans="8:11" x14ac:dyDescent="0.2">
      <c r="I186"/>
      <c r="J186"/>
    </row>
    <row r="187" spans="8:11" x14ac:dyDescent="0.2">
      <c r="I187"/>
      <c r="J187"/>
    </row>
    <row r="188" spans="8:11" x14ac:dyDescent="0.2">
      <c r="I188"/>
      <c r="J188"/>
    </row>
    <row r="189" spans="8:11" x14ac:dyDescent="0.2">
      <c r="I189"/>
      <c r="J189"/>
    </row>
    <row r="190" spans="8:11" x14ac:dyDescent="0.2">
      <c r="I190"/>
      <c r="J190"/>
    </row>
    <row r="191" spans="8:11" x14ac:dyDescent="0.2">
      <c r="I191"/>
      <c r="J191"/>
    </row>
    <row r="192" spans="8:11" x14ac:dyDescent="0.2">
      <c r="I192"/>
      <c r="J192"/>
    </row>
    <row r="193" spans="9:10" x14ac:dyDescent="0.2">
      <c r="I193"/>
      <c r="J193"/>
    </row>
    <row r="194" spans="9:10" x14ac:dyDescent="0.2">
      <c r="I194"/>
      <c r="J194"/>
    </row>
    <row r="195" spans="9:10" x14ac:dyDescent="0.2">
      <c r="I195"/>
      <c r="J195"/>
    </row>
    <row r="196" spans="9:10" x14ac:dyDescent="0.2">
      <c r="I196"/>
      <c r="J196"/>
    </row>
    <row r="197" spans="9:10" x14ac:dyDescent="0.2">
      <c r="I197"/>
      <c r="J197"/>
    </row>
    <row r="198" spans="9:10" x14ac:dyDescent="0.2">
      <c r="I198"/>
      <c r="J198"/>
    </row>
    <row r="199" spans="9:10" x14ac:dyDescent="0.2">
      <c r="I199" s="14"/>
      <c r="J199" s="14"/>
    </row>
    <row r="200" spans="9:10" x14ac:dyDescent="0.2">
      <c r="I200" s="16"/>
      <c r="J200" s="16"/>
    </row>
    <row r="201" spans="9:10" x14ac:dyDescent="0.2">
      <c r="I201" s="14"/>
      <c r="J201" s="14"/>
    </row>
    <row r="202" spans="9:10" x14ac:dyDescent="0.2">
      <c r="I202" s="14"/>
      <c r="J202" s="14"/>
    </row>
    <row r="203" spans="9:10" x14ac:dyDescent="0.2">
      <c r="I203" s="15"/>
      <c r="J203" s="15"/>
    </row>
    <row r="204" spans="9:10" x14ac:dyDescent="0.2">
      <c r="I204" s="14"/>
      <c r="J204" s="14"/>
    </row>
    <row r="205" spans="9:10" x14ac:dyDescent="0.2">
      <c r="I205"/>
      <c r="J205"/>
    </row>
    <row r="206" spans="9:10" x14ac:dyDescent="0.2">
      <c r="I206" s="14"/>
      <c r="J206" s="14"/>
    </row>
    <row r="207" spans="9:10" x14ac:dyDescent="0.2">
      <c r="I207" s="15"/>
      <c r="J207"/>
    </row>
    <row r="208" spans="9:10" x14ac:dyDescent="0.2">
      <c r="I208" s="17"/>
      <c r="J208" s="17"/>
    </row>
    <row r="209" spans="9:10" x14ac:dyDescent="0.2">
      <c r="I209" s="15"/>
      <c r="J209" s="15"/>
    </row>
    <row r="210" spans="9:10" x14ac:dyDescent="0.2">
      <c r="I210" s="16"/>
      <c r="J210" s="16"/>
    </row>
    <row r="211" spans="9:10" x14ac:dyDescent="0.2">
      <c r="I211" s="17"/>
      <c r="J211" s="17"/>
    </row>
    <row r="212" spans="9:10" x14ac:dyDescent="0.2">
      <c r="I212" s="15"/>
      <c r="J212"/>
    </row>
    <row r="213" spans="9:10" x14ac:dyDescent="0.2">
      <c r="I213"/>
      <c r="J213"/>
    </row>
    <row r="214" spans="9:10" x14ac:dyDescent="0.2">
      <c r="I214" s="17"/>
      <c r="J214" s="17"/>
    </row>
    <row r="215" spans="9:10" x14ac:dyDescent="0.2">
      <c r="I215" s="14"/>
      <c r="J215" s="14"/>
    </row>
    <row r="216" spans="9:10" x14ac:dyDescent="0.2">
      <c r="I216" s="15"/>
      <c r="J216"/>
    </row>
    <row r="217" spans="9:10" x14ac:dyDescent="0.2">
      <c r="I217"/>
      <c r="J217" s="15"/>
    </row>
    <row r="218" spans="9:10" x14ac:dyDescent="0.2">
      <c r="I218" s="17"/>
      <c r="J218" s="17"/>
    </row>
    <row r="219" spans="9:10" x14ac:dyDescent="0.2">
      <c r="I219"/>
      <c r="J219" s="15"/>
    </row>
    <row r="220" spans="9:10" x14ac:dyDescent="0.2">
      <c r="I220"/>
      <c r="J220" s="15"/>
    </row>
  </sheetData>
  <sortState ref="C5:R91">
    <sortCondition descending="1" ref="R5:R91"/>
  </sortState>
  <phoneticPr fontId="0" type="noConversion"/>
  <dataValidations count="1">
    <dataValidation errorStyle="information" allowBlank="1" showInputMessage="1" showErrorMessage="1" errorTitle="CODE REGION" promptTitle="CODE EN 2 CHIFFRES" sqref="D39 D55 D52:D53 D41:D49 D34:D37 D14:D32 D9 D8 D10:D12"/>
  </dataValidations>
  <pageMargins left="0" right="0" top="0" bottom="0" header="0" footer="0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FFPM</vt:lpstr>
      <vt:lpstr>Feuil1</vt:lpstr>
      <vt:lpstr>FFPM!Zone_d_impression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Levasseur Jacques</dc:creator>
  <cp:lastModifiedBy>JEAN PIERRE</cp:lastModifiedBy>
  <cp:lastPrinted>2015-11-22T12:56:01Z</cp:lastPrinted>
  <dcterms:created xsi:type="dcterms:W3CDTF">2007-12-08T20:03:30Z</dcterms:created>
  <dcterms:modified xsi:type="dcterms:W3CDTF">2016-12-18T19:10:18Z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2145820966</vt:i4>
  </property>
  <property fmtid="{D5CDD505-2E9C-101B-9397-08002B2CF9AE}" pid="3" name="_EmailSubject">
    <vt:lpwstr>Classement Régional</vt:lpwstr>
  </property>
  <property fmtid="{D5CDD505-2E9C-101B-9397-08002B2CF9AE}" pid="4" name="_AuthorEmail">
    <vt:lpwstr>laurent.gesland@free.fr</vt:lpwstr>
  </property>
  <property fmtid="{D5CDD505-2E9C-101B-9397-08002B2CF9AE}" pid="5" name="_AuthorEmailDisplayName">
    <vt:lpwstr>laurent gesland</vt:lpwstr>
  </property>
  <property fmtid="{D5CDD505-2E9C-101B-9397-08002B2CF9AE}" pid="6" name="_PreviousAdHocReviewCycleID">
    <vt:i4>-2122714377</vt:i4>
  </property>
  <property fmtid="{D5CDD505-2E9C-101B-9397-08002B2CF9AE}" pid="7" name="_ReviewingToolsShownOnce">
    <vt:lpwstr/>
  </property>
</Properties>
</file>