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80" windowWidth="10455" windowHeight="6240" activeTab="2"/>
  </bookViews>
  <sheets>
    <sheet name="31 mai 2009" sheetId="1" r:id="rId1"/>
    <sheet name="14 juin 2009" sheetId="2" r:id="rId2"/>
    <sheet name="Feuil1" sheetId="3" r:id="rId3"/>
    <sheet name="12 sept 2009" sheetId="4" r:id="rId4"/>
  </sheets>
  <definedNames/>
  <calcPr fullCalcOnLoad="1"/>
</workbook>
</file>

<file path=xl/sharedStrings.xml><?xml version="1.0" encoding="utf-8"?>
<sst xmlns="http://schemas.openxmlformats.org/spreadsheetml/2006/main" count="436" uniqueCount="72">
  <si>
    <t xml:space="preserve">Nom 
</t>
  </si>
  <si>
    <t xml:space="preserve">Prenom
</t>
  </si>
  <si>
    <t xml:space="preserve">categorie
</t>
  </si>
  <si>
    <t>Poids</t>
  </si>
  <si>
    <t>Nbre
poisson</t>
  </si>
  <si>
    <t xml:space="preserve">Insc </t>
  </si>
  <si>
    <t>Prés.</t>
  </si>
  <si>
    <t>Total</t>
  </si>
  <si>
    <t>TROCQUET</t>
  </si>
  <si>
    <t>Eric</t>
  </si>
  <si>
    <t>SENIOR</t>
  </si>
  <si>
    <t>COUSIN</t>
  </si>
  <si>
    <t>Philippe</t>
  </si>
  <si>
    <t>JEUNE</t>
  </si>
  <si>
    <t>Ulric</t>
  </si>
  <si>
    <t>POUSSIN</t>
  </si>
  <si>
    <t>DEKNUYT</t>
  </si>
  <si>
    <t>David</t>
  </si>
  <si>
    <t>MERCIER</t>
  </si>
  <si>
    <t>MALLARD</t>
  </si>
  <si>
    <t>Michel</t>
  </si>
  <si>
    <t>VETERAN</t>
  </si>
  <si>
    <t xml:space="preserve"> </t>
  </si>
  <si>
    <t>GESLAND</t>
  </si>
  <si>
    <t>Laurent</t>
  </si>
  <si>
    <t>Gérard</t>
  </si>
  <si>
    <t xml:space="preserve">OUF </t>
  </si>
  <si>
    <t>Clément</t>
  </si>
  <si>
    <t>MOREL</t>
  </si>
  <si>
    <t>Stéphane</t>
  </si>
  <si>
    <t>Jean-Pierre</t>
  </si>
  <si>
    <t>CREVEL</t>
  </si>
  <si>
    <t>Marc</t>
  </si>
  <si>
    <t>CZERWINSKI</t>
  </si>
  <si>
    <t>MARE</t>
  </si>
  <si>
    <t>Dominique</t>
  </si>
  <si>
    <t xml:space="preserve">MANCEL </t>
  </si>
  <si>
    <t>TOUTAIN</t>
  </si>
  <si>
    <t>Serge</t>
  </si>
  <si>
    <t>Daniel</t>
  </si>
  <si>
    <t>GRANCHER</t>
  </si>
  <si>
    <t>François</t>
  </si>
  <si>
    <t>LEVESQUES</t>
  </si>
  <si>
    <t>Valérie</t>
  </si>
  <si>
    <t>DAME</t>
  </si>
  <si>
    <t>Christian</t>
  </si>
  <si>
    <t>Frédérique</t>
  </si>
  <si>
    <t>LEVASSEUR</t>
  </si>
  <si>
    <t>Jacques</t>
  </si>
  <si>
    <t>DELALANDRE</t>
  </si>
  <si>
    <t>Lucien</t>
  </si>
  <si>
    <t>GESLOT</t>
  </si>
  <si>
    <t xml:space="preserve">CHAMPION </t>
  </si>
  <si>
    <t>Cédric</t>
  </si>
  <si>
    <t>ABS</t>
  </si>
  <si>
    <t>DUFRESNE</t>
  </si>
  <si>
    <t>Tiphaine</t>
  </si>
  <si>
    <t>BENJAMIN</t>
  </si>
  <si>
    <t>total poids</t>
  </si>
  <si>
    <t>total poissons</t>
  </si>
  <si>
    <t>excuse = poids nbre pêcheurs</t>
  </si>
  <si>
    <t>maxi 400</t>
  </si>
  <si>
    <t>X5</t>
  </si>
  <si>
    <t>CONCOUR DU 31 mai 2009
     CANAL
de 8 a 11h…..beau</t>
  </si>
  <si>
    <t xml:space="preserve">  </t>
  </si>
  <si>
    <t xml:space="preserve">CONCOUR DU 14 JUIN 2009
     CANAL
de 8 a 11h </t>
  </si>
  <si>
    <t>praticipants</t>
  </si>
  <si>
    <t>sur 2 concours</t>
  </si>
  <si>
    <t xml:space="preserve">CONCOUR DU 12 septembre 2009
     CANAL
de 8 a 11h… </t>
  </si>
  <si>
    <t>CONCOURS CANAL 2009</t>
  </si>
  <si>
    <t>Classement sur 3 concours</t>
  </si>
  <si>
    <t>classement sur 2 concours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</si>
</sst>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9"/>
      <color indexed="17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0" fillId="4" borderId="2" xfId="0" applyFont="1" applyFill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4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4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0" fillId="5" borderId="0" xfId="0" applyFill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5" borderId="2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0" fillId="3" borderId="1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/>
    </xf>
    <xf numFmtId="0" fontId="7" fillId="6" borderId="2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0" fontId="2" fillId="5" borderId="5" xfId="0" applyFont="1" applyFill="1" applyBorder="1" applyAlignment="1">
      <alignment/>
    </xf>
    <xf numFmtId="0" fontId="1" fillId="7" borderId="2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 wrapText="1"/>
    </xf>
    <xf numFmtId="0" fontId="1" fillId="7" borderId="9" xfId="0" applyFont="1" applyFill="1" applyBorder="1" applyAlignment="1">
      <alignment horizontal="center" wrapText="1"/>
    </xf>
    <xf numFmtId="0" fontId="0" fillId="4" borderId="2" xfId="0" applyFill="1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5" borderId="0" xfId="0" applyFill="1" applyAlignment="1">
      <alignment/>
    </xf>
    <xf numFmtId="0" fontId="2" fillId="6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selection activeCell="O19" sqref="O19:T19"/>
    </sheetView>
  </sheetViews>
  <sheetFormatPr defaultColWidth="11.421875" defaultRowHeight="12.75"/>
  <cols>
    <col min="1" max="1" width="3.00390625" style="0" customWidth="1"/>
    <col min="2" max="2" width="14.421875" style="0" customWidth="1"/>
    <col min="4" max="4" width="17.140625" style="0" customWidth="1"/>
    <col min="5" max="5" width="10.421875" style="0" customWidth="1"/>
    <col min="6" max="7" width="8.28125" style="0" customWidth="1"/>
    <col min="8" max="8" width="1.57421875" style="0" customWidth="1"/>
    <col min="9" max="9" width="5.57421875" style="0" customWidth="1"/>
    <col min="10" max="10" width="6.421875" style="0" customWidth="1"/>
    <col min="11" max="11" width="2.421875" style="0" customWidth="1"/>
    <col min="12" max="12" width="10.8515625" style="0" customWidth="1"/>
    <col min="13" max="14" width="2.00390625" style="20" customWidth="1"/>
    <col min="17" max="17" width="2.57421875" style="0" customWidth="1"/>
    <col min="18" max="18" width="2.28125" style="0" customWidth="1"/>
    <col min="19" max="19" width="2.421875" style="0" customWidth="1"/>
    <col min="20" max="20" width="4.8515625" style="0" customWidth="1"/>
  </cols>
  <sheetData>
    <row r="1" spans="1:13" ht="67.5" customHeight="1">
      <c r="A1" s="96" t="s">
        <v>63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54"/>
    </row>
    <row r="2" spans="1:13" ht="25.5">
      <c r="A2" s="9"/>
      <c r="B2" s="55" t="s">
        <v>0</v>
      </c>
      <c r="C2" s="56" t="s">
        <v>1</v>
      </c>
      <c r="D2" s="56" t="s">
        <v>2</v>
      </c>
      <c r="E2" s="40" t="s">
        <v>3</v>
      </c>
      <c r="F2" s="57" t="s">
        <v>4</v>
      </c>
      <c r="G2" s="57" t="s">
        <v>62</v>
      </c>
      <c r="H2" s="12"/>
      <c r="I2" s="10" t="s">
        <v>5</v>
      </c>
      <c r="J2" s="10" t="s">
        <v>6</v>
      </c>
      <c r="K2" s="58"/>
      <c r="L2" s="40" t="s">
        <v>7</v>
      </c>
      <c r="M2" s="54"/>
    </row>
    <row r="3" spans="1:13" ht="12.75">
      <c r="A3" s="9">
        <v>1</v>
      </c>
      <c r="B3" s="16" t="s">
        <v>19</v>
      </c>
      <c r="C3" s="16" t="s">
        <v>20</v>
      </c>
      <c r="D3" s="17" t="s">
        <v>21</v>
      </c>
      <c r="E3" s="10">
        <v>4707</v>
      </c>
      <c r="F3" s="11">
        <v>0</v>
      </c>
      <c r="G3" s="11">
        <f aca="true" t="shared" si="0" ref="G3:G29">SUM(F3*5)</f>
        <v>0</v>
      </c>
      <c r="H3" s="12" t="s">
        <v>22</v>
      </c>
      <c r="I3" s="9">
        <v>100</v>
      </c>
      <c r="J3" s="9">
        <v>100</v>
      </c>
      <c r="K3" s="12" t="s">
        <v>22</v>
      </c>
      <c r="L3" s="13">
        <f aca="true" t="shared" si="1" ref="L3:L29">SUM(E3+I3+J3+G3)</f>
        <v>4907</v>
      </c>
      <c r="M3" s="54"/>
    </row>
    <row r="4" spans="1:13" ht="12.75">
      <c r="A4" s="9">
        <v>2</v>
      </c>
      <c r="B4" s="9" t="s">
        <v>18</v>
      </c>
      <c r="C4" s="9" t="s">
        <v>9</v>
      </c>
      <c r="D4" s="10" t="s">
        <v>10</v>
      </c>
      <c r="E4" s="47">
        <v>1514</v>
      </c>
      <c r="F4" s="11">
        <v>0</v>
      </c>
      <c r="G4" s="11">
        <f t="shared" si="0"/>
        <v>0</v>
      </c>
      <c r="H4" s="12"/>
      <c r="I4" s="9">
        <v>100</v>
      </c>
      <c r="J4" s="9">
        <v>100</v>
      </c>
      <c r="K4" s="12"/>
      <c r="L4" s="13">
        <f t="shared" si="1"/>
        <v>1714</v>
      </c>
      <c r="M4" s="54"/>
    </row>
    <row r="5" spans="1:13" ht="12.75">
      <c r="A5" s="9">
        <v>3</v>
      </c>
      <c r="B5" s="9" t="s">
        <v>8</v>
      </c>
      <c r="C5" s="9" t="s">
        <v>9</v>
      </c>
      <c r="D5" s="10" t="s">
        <v>10</v>
      </c>
      <c r="E5" s="10">
        <v>1297</v>
      </c>
      <c r="F5" s="11">
        <v>0</v>
      </c>
      <c r="G5" s="11">
        <f>SUM(F5*5)</f>
        <v>0</v>
      </c>
      <c r="H5" s="12"/>
      <c r="I5" s="9">
        <v>100</v>
      </c>
      <c r="J5" s="9">
        <v>100</v>
      </c>
      <c r="K5" s="12"/>
      <c r="L5" s="13">
        <f>SUM(E5+I5+J5+G5)</f>
        <v>1497</v>
      </c>
      <c r="M5" s="54"/>
    </row>
    <row r="6" spans="1:13" ht="12.75">
      <c r="A6" s="9">
        <v>4</v>
      </c>
      <c r="B6" s="9" t="s">
        <v>11</v>
      </c>
      <c r="C6" s="9" t="s">
        <v>12</v>
      </c>
      <c r="D6" s="10" t="s">
        <v>10</v>
      </c>
      <c r="E6" s="10">
        <v>135</v>
      </c>
      <c r="F6" s="11">
        <v>0</v>
      </c>
      <c r="G6" s="11">
        <f t="shared" si="0"/>
        <v>0</v>
      </c>
      <c r="H6" s="12"/>
      <c r="I6" s="9">
        <v>100</v>
      </c>
      <c r="J6" s="9">
        <v>100</v>
      </c>
      <c r="K6" s="12"/>
      <c r="L6" s="13">
        <f t="shared" si="1"/>
        <v>335</v>
      </c>
      <c r="M6" s="54"/>
    </row>
    <row r="7" spans="1:13" ht="12.75">
      <c r="A7" s="9">
        <v>5</v>
      </c>
      <c r="B7" s="29" t="s">
        <v>42</v>
      </c>
      <c r="C7" s="29" t="s">
        <v>56</v>
      </c>
      <c r="D7" s="30" t="s">
        <v>57</v>
      </c>
      <c r="E7" s="10">
        <v>15</v>
      </c>
      <c r="F7" s="11">
        <v>0</v>
      </c>
      <c r="G7" s="11">
        <f t="shared" si="0"/>
        <v>0</v>
      </c>
      <c r="H7" s="12"/>
      <c r="I7" s="31">
        <v>100</v>
      </c>
      <c r="J7" s="31">
        <v>100</v>
      </c>
      <c r="K7" s="12"/>
      <c r="L7" s="13">
        <f t="shared" si="1"/>
        <v>215</v>
      </c>
      <c r="M7" s="54"/>
    </row>
    <row r="8" spans="1:13" ht="12.75">
      <c r="A8" s="9">
        <v>6</v>
      </c>
      <c r="B8" s="18" t="s">
        <v>42</v>
      </c>
      <c r="C8" s="18" t="s">
        <v>43</v>
      </c>
      <c r="D8" s="19" t="s">
        <v>44</v>
      </c>
      <c r="E8" s="10">
        <v>10</v>
      </c>
      <c r="F8" s="11">
        <v>0</v>
      </c>
      <c r="G8" s="11">
        <f t="shared" si="0"/>
        <v>0</v>
      </c>
      <c r="H8" s="12"/>
      <c r="I8" s="9">
        <v>100</v>
      </c>
      <c r="J8" s="9">
        <v>100</v>
      </c>
      <c r="K8" s="12"/>
      <c r="L8" s="13">
        <f t="shared" si="1"/>
        <v>210</v>
      </c>
      <c r="M8" s="54"/>
    </row>
    <row r="9" spans="1:13" ht="12.75">
      <c r="A9" s="9">
        <v>7</v>
      </c>
      <c r="B9" s="9" t="s">
        <v>28</v>
      </c>
      <c r="C9" s="9" t="s">
        <v>29</v>
      </c>
      <c r="D9" s="10" t="s">
        <v>10</v>
      </c>
      <c r="E9" s="47">
        <v>0</v>
      </c>
      <c r="F9" s="11">
        <v>0</v>
      </c>
      <c r="G9" s="11">
        <f t="shared" si="0"/>
        <v>0</v>
      </c>
      <c r="H9" s="12"/>
      <c r="I9" s="9">
        <v>100</v>
      </c>
      <c r="J9" s="9">
        <v>100</v>
      </c>
      <c r="K9" s="12"/>
      <c r="L9" s="13">
        <f t="shared" si="1"/>
        <v>200</v>
      </c>
      <c r="M9" s="54"/>
    </row>
    <row r="10" spans="1:13" ht="6.75" customHeight="1">
      <c r="A10" s="59"/>
      <c r="B10" s="59"/>
      <c r="C10" s="59"/>
      <c r="D10" s="60"/>
      <c r="E10" s="60"/>
      <c r="F10" s="60"/>
      <c r="G10" s="60"/>
      <c r="H10" s="12"/>
      <c r="I10" s="59"/>
      <c r="J10" s="59"/>
      <c r="K10" s="12"/>
      <c r="L10" s="12"/>
      <c r="M10" s="54"/>
    </row>
    <row r="11" spans="1:15" ht="12.75">
      <c r="A11" s="9"/>
      <c r="B11" s="9" t="s">
        <v>18</v>
      </c>
      <c r="C11" s="9" t="s">
        <v>39</v>
      </c>
      <c r="D11" s="10" t="s">
        <v>10</v>
      </c>
      <c r="E11" s="28">
        <v>0</v>
      </c>
      <c r="F11" s="11">
        <v>0</v>
      </c>
      <c r="G11" s="11">
        <f t="shared" si="0"/>
        <v>0</v>
      </c>
      <c r="H11" s="12"/>
      <c r="I11" s="9">
        <v>100</v>
      </c>
      <c r="J11" s="9">
        <v>0</v>
      </c>
      <c r="K11" s="12"/>
      <c r="L11" s="13">
        <f t="shared" si="1"/>
        <v>100</v>
      </c>
      <c r="M11" s="54"/>
      <c r="N11" s="20" t="s">
        <v>22</v>
      </c>
      <c r="O11" t="s">
        <v>64</v>
      </c>
    </row>
    <row r="12" spans="1:20" ht="12.75">
      <c r="A12" s="9"/>
      <c r="B12" s="16" t="s">
        <v>51</v>
      </c>
      <c r="C12" s="16" t="s">
        <v>20</v>
      </c>
      <c r="D12" s="17" t="s">
        <v>21</v>
      </c>
      <c r="E12" s="28">
        <v>0</v>
      </c>
      <c r="F12" s="11">
        <v>0</v>
      </c>
      <c r="G12" s="11">
        <f t="shared" si="0"/>
        <v>0</v>
      </c>
      <c r="H12" s="12"/>
      <c r="I12" s="9">
        <v>0</v>
      </c>
      <c r="J12" s="9">
        <v>0</v>
      </c>
      <c r="K12" s="12"/>
      <c r="L12" s="13">
        <f t="shared" si="1"/>
        <v>0</v>
      </c>
      <c r="M12" s="54"/>
      <c r="O12" s="61" t="s">
        <v>19</v>
      </c>
      <c r="P12" s="61" t="s">
        <v>20</v>
      </c>
      <c r="Q12" s="65">
        <v>1</v>
      </c>
      <c r="R12" s="65"/>
      <c r="S12" s="65"/>
      <c r="T12" s="66">
        <f>SUM(Q12:S12)</f>
        <v>1</v>
      </c>
    </row>
    <row r="13" spans="1:20" ht="12.75">
      <c r="A13" s="9"/>
      <c r="B13" s="9" t="s">
        <v>16</v>
      </c>
      <c r="C13" s="9" t="s">
        <v>30</v>
      </c>
      <c r="D13" s="10" t="s">
        <v>10</v>
      </c>
      <c r="E13" s="28">
        <v>0</v>
      </c>
      <c r="F13" s="11">
        <v>0</v>
      </c>
      <c r="G13" s="11">
        <f t="shared" si="0"/>
        <v>0</v>
      </c>
      <c r="H13" s="12"/>
      <c r="I13" s="9">
        <v>0</v>
      </c>
      <c r="J13" s="9">
        <v>0</v>
      </c>
      <c r="K13" s="12"/>
      <c r="L13" s="13">
        <f t="shared" si="1"/>
        <v>0</v>
      </c>
      <c r="M13" s="54"/>
      <c r="O13" s="62" t="s">
        <v>18</v>
      </c>
      <c r="P13" s="62" t="s">
        <v>9</v>
      </c>
      <c r="Q13" s="65">
        <v>2</v>
      </c>
      <c r="R13" s="65"/>
      <c r="S13" s="65"/>
      <c r="T13" s="66">
        <f aca="true" t="shared" si="2" ref="T13:T19">SUM(Q13:S13)</f>
        <v>2</v>
      </c>
    </row>
    <row r="14" spans="1:20" ht="12.75">
      <c r="A14" s="9" t="s">
        <v>22</v>
      </c>
      <c r="B14" s="16" t="s">
        <v>49</v>
      </c>
      <c r="C14" s="16" t="s">
        <v>50</v>
      </c>
      <c r="D14" s="17" t="s">
        <v>21</v>
      </c>
      <c r="E14" s="28">
        <v>0</v>
      </c>
      <c r="F14" s="11">
        <v>0</v>
      </c>
      <c r="G14" s="11">
        <f t="shared" si="0"/>
        <v>0</v>
      </c>
      <c r="H14" s="12"/>
      <c r="I14" s="9">
        <v>0</v>
      </c>
      <c r="J14" s="9">
        <v>0</v>
      </c>
      <c r="K14" s="12"/>
      <c r="L14" s="13">
        <f t="shared" si="1"/>
        <v>0</v>
      </c>
      <c r="M14" s="54"/>
      <c r="O14" s="62" t="s">
        <v>8</v>
      </c>
      <c r="P14" s="62" t="s">
        <v>9</v>
      </c>
      <c r="Q14" s="65">
        <v>3</v>
      </c>
      <c r="R14" s="65"/>
      <c r="S14" s="65"/>
      <c r="T14" s="66">
        <f t="shared" si="2"/>
        <v>3</v>
      </c>
    </row>
    <row r="15" spans="1:20" ht="12.75">
      <c r="A15" s="9" t="s">
        <v>22</v>
      </c>
      <c r="B15" s="16" t="s">
        <v>40</v>
      </c>
      <c r="C15" s="16" t="s">
        <v>41</v>
      </c>
      <c r="D15" s="17" t="s">
        <v>21</v>
      </c>
      <c r="E15" s="28">
        <v>0</v>
      </c>
      <c r="F15" s="11">
        <v>0</v>
      </c>
      <c r="G15" s="11">
        <f t="shared" si="0"/>
        <v>0</v>
      </c>
      <c r="H15" s="12"/>
      <c r="I15" s="9">
        <v>0</v>
      </c>
      <c r="J15" s="9">
        <v>0</v>
      </c>
      <c r="K15" s="12"/>
      <c r="L15" s="13">
        <f t="shared" si="1"/>
        <v>0</v>
      </c>
      <c r="M15" s="54"/>
      <c r="O15" s="62" t="s">
        <v>11</v>
      </c>
      <c r="P15" s="62" t="s">
        <v>12</v>
      </c>
      <c r="Q15" s="65">
        <v>4</v>
      </c>
      <c r="R15" s="65"/>
      <c r="S15" s="65"/>
      <c r="T15" s="66">
        <f t="shared" si="2"/>
        <v>4</v>
      </c>
    </row>
    <row r="16" spans="1:20" ht="12.75">
      <c r="A16" s="9" t="s">
        <v>22</v>
      </c>
      <c r="B16" s="14" t="s">
        <v>8</v>
      </c>
      <c r="C16" s="14" t="s">
        <v>14</v>
      </c>
      <c r="D16" s="15" t="s">
        <v>15</v>
      </c>
      <c r="E16" s="28">
        <v>0</v>
      </c>
      <c r="F16" s="11">
        <v>0</v>
      </c>
      <c r="G16" s="11">
        <f t="shared" si="0"/>
        <v>0</v>
      </c>
      <c r="H16" s="12"/>
      <c r="I16" s="9">
        <v>0</v>
      </c>
      <c r="J16" s="9">
        <v>0</v>
      </c>
      <c r="K16" s="12"/>
      <c r="L16" s="13">
        <f t="shared" si="1"/>
        <v>0</v>
      </c>
      <c r="M16" s="54"/>
      <c r="O16" s="63" t="s">
        <v>42</v>
      </c>
      <c r="P16" s="63" t="s">
        <v>56</v>
      </c>
      <c r="Q16" s="65">
        <v>5</v>
      </c>
      <c r="R16" s="65"/>
      <c r="S16" s="65"/>
      <c r="T16" s="66">
        <f t="shared" si="2"/>
        <v>5</v>
      </c>
    </row>
    <row r="17" spans="1:20" ht="12.75">
      <c r="A17" s="9" t="s">
        <v>22</v>
      </c>
      <c r="B17" s="9" t="s">
        <v>16</v>
      </c>
      <c r="C17" s="9" t="s">
        <v>17</v>
      </c>
      <c r="D17" s="10" t="s">
        <v>10</v>
      </c>
      <c r="E17" s="28">
        <v>0</v>
      </c>
      <c r="F17" s="11">
        <v>0</v>
      </c>
      <c r="G17" s="11">
        <f t="shared" si="0"/>
        <v>0</v>
      </c>
      <c r="H17" s="12"/>
      <c r="I17" s="9">
        <v>0</v>
      </c>
      <c r="J17" s="9">
        <v>0</v>
      </c>
      <c r="K17" s="12"/>
      <c r="L17" s="13">
        <f t="shared" si="1"/>
        <v>0</v>
      </c>
      <c r="M17" s="54"/>
      <c r="O17" s="64" t="s">
        <v>42</v>
      </c>
      <c r="P17" s="64" t="s">
        <v>43</v>
      </c>
      <c r="Q17" s="65">
        <v>6</v>
      </c>
      <c r="R17" s="65"/>
      <c r="S17" s="65"/>
      <c r="T17" s="66">
        <f t="shared" si="2"/>
        <v>6</v>
      </c>
    </row>
    <row r="18" spans="1:20" ht="12.75">
      <c r="A18" s="9" t="s">
        <v>22</v>
      </c>
      <c r="B18" s="9" t="s">
        <v>23</v>
      </c>
      <c r="C18" s="9" t="s">
        <v>24</v>
      </c>
      <c r="D18" s="10" t="s">
        <v>10</v>
      </c>
      <c r="E18" s="28">
        <v>0</v>
      </c>
      <c r="F18" s="11">
        <v>0</v>
      </c>
      <c r="G18" s="11">
        <f t="shared" si="0"/>
        <v>0</v>
      </c>
      <c r="H18" s="12"/>
      <c r="I18" s="9">
        <v>0</v>
      </c>
      <c r="J18" s="9">
        <v>0</v>
      </c>
      <c r="K18" s="12"/>
      <c r="L18" s="13">
        <f t="shared" si="1"/>
        <v>0</v>
      </c>
      <c r="M18" s="54"/>
      <c r="O18" s="62" t="s">
        <v>28</v>
      </c>
      <c r="P18" s="62" t="s">
        <v>29</v>
      </c>
      <c r="Q18" s="65">
        <v>7</v>
      </c>
      <c r="R18" s="65"/>
      <c r="S18" s="65"/>
      <c r="T18" s="66">
        <f t="shared" si="2"/>
        <v>7</v>
      </c>
    </row>
    <row r="19" spans="1:20" ht="12.75">
      <c r="A19" s="9" t="s">
        <v>22</v>
      </c>
      <c r="B19" s="14" t="s">
        <v>26</v>
      </c>
      <c r="C19" s="14" t="s">
        <v>27</v>
      </c>
      <c r="D19" s="15" t="s">
        <v>13</v>
      </c>
      <c r="E19" s="28">
        <v>0</v>
      </c>
      <c r="F19" s="11">
        <v>0</v>
      </c>
      <c r="G19" s="11">
        <f t="shared" si="0"/>
        <v>0</v>
      </c>
      <c r="H19" s="12"/>
      <c r="I19" s="9">
        <v>0</v>
      </c>
      <c r="J19" s="9">
        <v>0</v>
      </c>
      <c r="K19" s="12"/>
      <c r="L19" s="13">
        <f t="shared" si="1"/>
        <v>0</v>
      </c>
      <c r="M19" s="54"/>
      <c r="O19" s="9" t="s">
        <v>18</v>
      </c>
      <c r="P19" s="9" t="s">
        <v>39</v>
      </c>
      <c r="Q19" s="67">
        <v>8</v>
      </c>
      <c r="R19" s="65"/>
      <c r="S19" s="65"/>
      <c r="T19" s="66">
        <f t="shared" si="2"/>
        <v>8</v>
      </c>
    </row>
    <row r="20" spans="1:13" ht="14.25" customHeight="1">
      <c r="A20" s="9" t="s">
        <v>22</v>
      </c>
      <c r="B20" s="9" t="s">
        <v>31</v>
      </c>
      <c r="C20" s="9" t="s">
        <v>32</v>
      </c>
      <c r="D20" s="10" t="s">
        <v>10</v>
      </c>
      <c r="E20" s="28">
        <v>0</v>
      </c>
      <c r="F20" s="11">
        <v>0</v>
      </c>
      <c r="G20" s="11">
        <f t="shared" si="0"/>
        <v>0</v>
      </c>
      <c r="H20" s="12"/>
      <c r="I20" s="9">
        <v>0</v>
      </c>
      <c r="J20" s="9">
        <v>0</v>
      </c>
      <c r="K20" s="12"/>
      <c r="L20" s="13">
        <f t="shared" si="1"/>
        <v>0</v>
      </c>
      <c r="M20" s="54"/>
    </row>
    <row r="21" spans="1:13" ht="12.75">
      <c r="A21" s="9" t="s">
        <v>22</v>
      </c>
      <c r="B21" s="9" t="s">
        <v>33</v>
      </c>
      <c r="C21" s="9" t="s">
        <v>25</v>
      </c>
      <c r="D21" s="10" t="s">
        <v>10</v>
      </c>
      <c r="E21" s="28">
        <v>0</v>
      </c>
      <c r="F21" s="11">
        <v>0</v>
      </c>
      <c r="G21" s="11">
        <f t="shared" si="0"/>
        <v>0</v>
      </c>
      <c r="H21" s="12"/>
      <c r="I21" s="9">
        <v>0</v>
      </c>
      <c r="J21" s="9">
        <v>0</v>
      </c>
      <c r="K21" s="12"/>
      <c r="L21" s="13">
        <f t="shared" si="1"/>
        <v>0</v>
      </c>
      <c r="M21" s="54"/>
    </row>
    <row r="22" spans="1:13" ht="12.75">
      <c r="A22" s="9" t="s">
        <v>22</v>
      </c>
      <c r="B22" s="9" t="s">
        <v>34</v>
      </c>
      <c r="C22" s="9" t="s">
        <v>35</v>
      </c>
      <c r="D22" s="10" t="s">
        <v>10</v>
      </c>
      <c r="E22" s="28">
        <v>0</v>
      </c>
      <c r="F22" s="11">
        <v>0</v>
      </c>
      <c r="G22" s="11">
        <f t="shared" si="0"/>
        <v>0</v>
      </c>
      <c r="H22" s="12"/>
      <c r="I22" s="9">
        <v>0</v>
      </c>
      <c r="J22" s="9">
        <v>0</v>
      </c>
      <c r="K22" s="12"/>
      <c r="L22" s="13">
        <f t="shared" si="1"/>
        <v>0</v>
      </c>
      <c r="M22" s="54"/>
    </row>
    <row r="23" spans="1:13" ht="12.75">
      <c r="A23" s="9" t="s">
        <v>22</v>
      </c>
      <c r="B23" s="9" t="s">
        <v>36</v>
      </c>
      <c r="C23" s="9" t="s">
        <v>20</v>
      </c>
      <c r="D23" s="10" t="s">
        <v>10</v>
      </c>
      <c r="E23" s="28">
        <v>0</v>
      </c>
      <c r="F23" s="11">
        <v>0</v>
      </c>
      <c r="G23" s="11">
        <f t="shared" si="0"/>
        <v>0</v>
      </c>
      <c r="H23" s="12"/>
      <c r="I23" s="9">
        <v>0</v>
      </c>
      <c r="J23" s="9">
        <v>0</v>
      </c>
      <c r="K23" s="12"/>
      <c r="L23" s="13">
        <f t="shared" si="1"/>
        <v>0</v>
      </c>
      <c r="M23" s="54"/>
    </row>
    <row r="24" spans="1:13" ht="12.75">
      <c r="A24" s="9" t="s">
        <v>22</v>
      </c>
      <c r="B24" s="9" t="s">
        <v>37</v>
      </c>
      <c r="C24" s="9" t="s">
        <v>38</v>
      </c>
      <c r="D24" s="10" t="s">
        <v>10</v>
      </c>
      <c r="E24" s="28">
        <v>0</v>
      </c>
      <c r="F24" s="11">
        <v>0</v>
      </c>
      <c r="G24" s="11">
        <f t="shared" si="0"/>
        <v>0</v>
      </c>
      <c r="H24" s="12"/>
      <c r="I24" s="9">
        <v>0</v>
      </c>
      <c r="J24" s="9">
        <v>0</v>
      </c>
      <c r="K24" s="12"/>
      <c r="L24" s="13">
        <f t="shared" si="1"/>
        <v>0</v>
      </c>
      <c r="M24" s="54"/>
    </row>
    <row r="25" spans="1:13" ht="12.75">
      <c r="A25" s="9" t="s">
        <v>22</v>
      </c>
      <c r="B25" s="16" t="s">
        <v>37</v>
      </c>
      <c r="C25" s="16" t="s">
        <v>45</v>
      </c>
      <c r="D25" s="17" t="s">
        <v>21</v>
      </c>
      <c r="E25" s="28">
        <v>0</v>
      </c>
      <c r="F25" s="11">
        <v>0</v>
      </c>
      <c r="G25" s="11">
        <f t="shared" si="0"/>
        <v>0</v>
      </c>
      <c r="H25" s="12"/>
      <c r="I25" s="9">
        <v>0</v>
      </c>
      <c r="J25" s="9">
        <v>0</v>
      </c>
      <c r="K25" s="12"/>
      <c r="L25" s="13">
        <f>SUM(E25+I25+J25+G25)</f>
        <v>0</v>
      </c>
      <c r="M25" s="54"/>
    </row>
    <row r="26" spans="1:13" ht="12.75">
      <c r="A26" s="9" t="s">
        <v>22</v>
      </c>
      <c r="B26" s="18" t="s">
        <v>34</v>
      </c>
      <c r="C26" s="18" t="s">
        <v>46</v>
      </c>
      <c r="D26" s="19" t="s">
        <v>44</v>
      </c>
      <c r="E26" s="28">
        <v>0</v>
      </c>
      <c r="F26" s="11">
        <v>0</v>
      </c>
      <c r="G26" s="11">
        <f>SUM(F26*5)</f>
        <v>0</v>
      </c>
      <c r="H26" s="12"/>
      <c r="I26" s="9">
        <v>0</v>
      </c>
      <c r="J26" s="9">
        <v>0</v>
      </c>
      <c r="K26" s="12"/>
      <c r="L26" s="13">
        <f t="shared" si="1"/>
        <v>0</v>
      </c>
      <c r="M26" s="54"/>
    </row>
    <row r="27" spans="1:13" ht="12.75">
      <c r="A27" s="9" t="s">
        <v>22</v>
      </c>
      <c r="B27" s="9" t="s">
        <v>47</v>
      </c>
      <c r="C27" s="9" t="s">
        <v>48</v>
      </c>
      <c r="D27" s="10" t="s">
        <v>10</v>
      </c>
      <c r="E27" s="28">
        <v>0</v>
      </c>
      <c r="F27" s="11">
        <v>0</v>
      </c>
      <c r="G27" s="11">
        <f t="shared" si="0"/>
        <v>0</v>
      </c>
      <c r="H27" s="12"/>
      <c r="I27" s="9">
        <v>0</v>
      </c>
      <c r="J27" s="9">
        <v>0</v>
      </c>
      <c r="K27" s="12"/>
      <c r="L27" s="13">
        <f t="shared" si="1"/>
        <v>0</v>
      </c>
      <c r="M27" s="54"/>
    </row>
    <row r="28" spans="1:13" ht="12.75">
      <c r="A28" s="9" t="s">
        <v>22</v>
      </c>
      <c r="B28" s="9" t="s">
        <v>52</v>
      </c>
      <c r="C28" s="9" t="s">
        <v>53</v>
      </c>
      <c r="D28" s="10" t="s">
        <v>10</v>
      </c>
      <c r="E28" s="42">
        <v>0</v>
      </c>
      <c r="F28" s="11">
        <v>0</v>
      </c>
      <c r="G28" s="11">
        <f t="shared" si="0"/>
        <v>0</v>
      </c>
      <c r="H28" s="12"/>
      <c r="I28" s="9">
        <v>0</v>
      </c>
      <c r="J28" s="9">
        <v>0</v>
      </c>
      <c r="K28" s="12"/>
      <c r="L28" s="13">
        <f t="shared" si="1"/>
        <v>0</v>
      </c>
      <c r="M28" s="54"/>
    </row>
    <row r="29" spans="1:13" ht="12.75">
      <c r="A29" s="9" t="s">
        <v>22</v>
      </c>
      <c r="B29" s="9" t="s">
        <v>55</v>
      </c>
      <c r="C29" s="9" t="s">
        <v>25</v>
      </c>
      <c r="D29" s="10" t="s">
        <v>10</v>
      </c>
      <c r="E29" s="28">
        <v>0</v>
      </c>
      <c r="F29" s="11">
        <v>0</v>
      </c>
      <c r="G29" s="11">
        <f t="shared" si="0"/>
        <v>0</v>
      </c>
      <c r="H29" s="12"/>
      <c r="I29" s="9">
        <v>0</v>
      </c>
      <c r="J29" s="9">
        <v>0</v>
      </c>
      <c r="K29" s="12"/>
      <c r="L29" s="13">
        <f t="shared" si="1"/>
        <v>0</v>
      </c>
      <c r="M29" s="54"/>
    </row>
    <row r="30" ht="12.75">
      <c r="E30" s="49"/>
    </row>
    <row r="31" spans="1:12" ht="12.75">
      <c r="A31" s="32"/>
      <c r="B31" s="32"/>
      <c r="C31" s="33"/>
      <c r="D31" s="34"/>
      <c r="E31" s="35"/>
      <c r="F31" s="35"/>
      <c r="G31" s="35"/>
      <c r="H31" s="36"/>
      <c r="I31" s="33"/>
      <c r="J31" s="33"/>
      <c r="K31" s="36"/>
      <c r="L31" s="36"/>
    </row>
    <row r="32" spans="1:12" ht="12.75">
      <c r="A32" s="37"/>
      <c r="B32" s="37"/>
      <c r="C32" s="38" t="s">
        <v>58</v>
      </c>
      <c r="D32" s="39"/>
      <c r="E32" s="40">
        <f>SUM(E3:E14)</f>
        <v>7678</v>
      </c>
      <c r="F32" s="10"/>
      <c r="G32" s="45"/>
      <c r="H32" s="41"/>
      <c r="I32" s="41"/>
      <c r="J32" s="41"/>
      <c r="K32" s="41"/>
      <c r="L32" s="41"/>
    </row>
    <row r="33" spans="1:12" ht="12.75">
      <c r="A33" s="37"/>
      <c r="B33" s="37"/>
      <c r="C33" s="27" t="s">
        <v>59</v>
      </c>
      <c r="D33" s="4"/>
      <c r="E33" s="40">
        <f>SUM(L33)</f>
        <v>0</v>
      </c>
      <c r="F33" s="40">
        <f>SUM(F3:F27)</f>
        <v>0</v>
      </c>
      <c r="G33" s="46"/>
      <c r="H33" s="41"/>
      <c r="I33" s="41" t="s">
        <v>22</v>
      </c>
      <c r="J33" s="41"/>
      <c r="K33" s="41"/>
      <c r="L33" s="41"/>
    </row>
    <row r="34" spans="1:12" ht="12.75">
      <c r="A34" s="37"/>
      <c r="B34" s="37"/>
      <c r="C34" s="13" t="s">
        <v>60</v>
      </c>
      <c r="D34" s="40"/>
      <c r="E34" s="42">
        <f>SUM(E32/16)</f>
        <v>479.875</v>
      </c>
      <c r="F34" s="10" t="s">
        <v>61</v>
      </c>
      <c r="G34" s="45"/>
      <c r="H34" s="41"/>
      <c r="I34" s="41"/>
      <c r="J34" s="41"/>
      <c r="K34" s="41"/>
      <c r="L34" s="41"/>
    </row>
    <row r="35" spans="1:12" ht="12.75">
      <c r="A35" s="37"/>
      <c r="B35" s="37"/>
      <c r="C35" s="41" t="s">
        <v>22</v>
      </c>
      <c r="D35" s="43"/>
      <c r="E35" s="43" t="s">
        <v>22</v>
      </c>
      <c r="F35" s="44"/>
      <c r="G35" s="44"/>
      <c r="H35" s="41"/>
      <c r="I35" s="41"/>
      <c r="J35" s="41"/>
      <c r="K35" s="41"/>
      <c r="L35" s="41"/>
    </row>
  </sheetData>
  <mergeCells count="1">
    <mergeCell ref="A1:L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P8" sqref="P8"/>
    </sheetView>
  </sheetViews>
  <sheetFormatPr defaultColWidth="11.421875" defaultRowHeight="12.75"/>
  <cols>
    <col min="1" max="1" width="3.00390625" style="0" customWidth="1"/>
    <col min="2" max="2" width="14.421875" style="0" customWidth="1"/>
    <col min="4" max="4" width="17.140625" style="0" customWidth="1"/>
    <col min="5" max="5" width="10.421875" style="0" customWidth="1"/>
    <col min="6" max="7" width="8.28125" style="0" customWidth="1"/>
    <col min="8" max="8" width="1.57421875" style="0" customWidth="1"/>
    <col min="9" max="9" width="5.57421875" style="0" customWidth="1"/>
    <col min="10" max="10" width="6.421875" style="0" customWidth="1"/>
    <col min="11" max="11" width="2.421875" style="0" customWidth="1"/>
    <col min="12" max="12" width="10.8515625" style="0" customWidth="1"/>
    <col min="13" max="13" width="1.8515625" style="0" customWidth="1"/>
    <col min="14" max="14" width="11.421875" style="20" customWidth="1"/>
    <col min="16" max="16" width="3.00390625" style="0" customWidth="1"/>
    <col min="17" max="17" width="2.8515625" style="0" customWidth="1"/>
    <col min="18" max="18" width="3.00390625" style="0" customWidth="1"/>
    <col min="19" max="19" width="3.28125" style="0" customWidth="1"/>
  </cols>
  <sheetData>
    <row r="1" spans="1:13" ht="67.5" customHeight="1">
      <c r="A1" s="97" t="s">
        <v>65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  <c r="M1" s="76"/>
    </row>
    <row r="2" spans="1:13" ht="25.5">
      <c r="A2" s="1"/>
      <c r="B2" s="2" t="s">
        <v>0</v>
      </c>
      <c r="C2" s="3" t="s">
        <v>1</v>
      </c>
      <c r="D2" s="3" t="s">
        <v>2</v>
      </c>
      <c r="E2" s="4" t="s">
        <v>3</v>
      </c>
      <c r="F2" s="5" t="s">
        <v>4</v>
      </c>
      <c r="G2" s="5" t="s">
        <v>62</v>
      </c>
      <c r="H2" s="6"/>
      <c r="I2" s="7" t="s">
        <v>5</v>
      </c>
      <c r="J2" s="7" t="s">
        <v>6</v>
      </c>
      <c r="K2" s="8"/>
      <c r="L2" s="51" t="s">
        <v>7</v>
      </c>
      <c r="M2" s="77"/>
    </row>
    <row r="3" spans="1:13" ht="12.75">
      <c r="A3" s="1">
        <v>1</v>
      </c>
      <c r="B3" s="9" t="s">
        <v>8</v>
      </c>
      <c r="C3" s="9" t="s">
        <v>9</v>
      </c>
      <c r="D3" s="10" t="s">
        <v>10</v>
      </c>
      <c r="E3" s="10">
        <v>3182</v>
      </c>
      <c r="F3" s="11">
        <v>3</v>
      </c>
      <c r="G3" s="11">
        <f>SUM(F3*5)</f>
        <v>15</v>
      </c>
      <c r="H3" s="12"/>
      <c r="I3" s="9">
        <v>100</v>
      </c>
      <c r="J3" s="9">
        <v>100</v>
      </c>
      <c r="K3" s="12"/>
      <c r="L3" s="38">
        <f>SUM(E3+I3+J3+G3)</f>
        <v>3397</v>
      </c>
      <c r="M3" s="78"/>
    </row>
    <row r="4" spans="1:13" ht="12.75">
      <c r="A4" s="1">
        <v>2</v>
      </c>
      <c r="B4" s="9" t="s">
        <v>16</v>
      </c>
      <c r="C4" s="9" t="s">
        <v>30</v>
      </c>
      <c r="D4" s="10" t="s">
        <v>10</v>
      </c>
      <c r="E4" s="10">
        <v>2469</v>
      </c>
      <c r="F4" s="11">
        <v>2</v>
      </c>
      <c r="G4" s="11">
        <f aca="true" t="shared" si="0" ref="G4:G29">SUM(F4*5)</f>
        <v>10</v>
      </c>
      <c r="H4" s="12"/>
      <c r="I4" s="9">
        <v>100</v>
      </c>
      <c r="J4" s="9">
        <v>100</v>
      </c>
      <c r="K4" s="12"/>
      <c r="L4" s="38">
        <f aca="true" t="shared" si="1" ref="L4:L29">SUM(E4+I4+J4+G4)</f>
        <v>2679</v>
      </c>
      <c r="M4" s="78"/>
    </row>
    <row r="5" spans="1:13" ht="12.75">
      <c r="A5" s="1">
        <v>3</v>
      </c>
      <c r="B5" s="18" t="s">
        <v>42</v>
      </c>
      <c r="C5" s="18" t="s">
        <v>43</v>
      </c>
      <c r="D5" s="19" t="s">
        <v>44</v>
      </c>
      <c r="E5" s="10">
        <v>1390</v>
      </c>
      <c r="F5" s="11">
        <v>2</v>
      </c>
      <c r="G5" s="11">
        <f t="shared" si="0"/>
        <v>10</v>
      </c>
      <c r="H5" s="12"/>
      <c r="I5" s="9">
        <v>100</v>
      </c>
      <c r="J5" s="9">
        <v>100</v>
      </c>
      <c r="K5" s="12"/>
      <c r="L5" s="38">
        <f t="shared" si="1"/>
        <v>1600</v>
      </c>
      <c r="M5" s="78"/>
    </row>
    <row r="6" spans="1:13" ht="12.75">
      <c r="A6" s="1">
        <v>4</v>
      </c>
      <c r="B6" s="9" t="s">
        <v>18</v>
      </c>
      <c r="C6" s="9" t="s">
        <v>9</v>
      </c>
      <c r="D6" s="10" t="s">
        <v>10</v>
      </c>
      <c r="E6" s="47">
        <v>411</v>
      </c>
      <c r="F6" s="11">
        <v>1</v>
      </c>
      <c r="G6" s="11">
        <f t="shared" si="0"/>
        <v>5</v>
      </c>
      <c r="H6" s="12"/>
      <c r="I6" s="9">
        <v>100</v>
      </c>
      <c r="J6" s="9">
        <v>100</v>
      </c>
      <c r="K6" s="12"/>
      <c r="L6" s="38">
        <f t="shared" si="1"/>
        <v>616</v>
      </c>
      <c r="M6" s="78"/>
    </row>
    <row r="7" spans="1:13" ht="12.75">
      <c r="A7" s="1">
        <v>5</v>
      </c>
      <c r="B7" s="16" t="s">
        <v>19</v>
      </c>
      <c r="C7" s="16" t="s">
        <v>20</v>
      </c>
      <c r="D7" s="17" t="s">
        <v>21</v>
      </c>
      <c r="E7" s="10">
        <v>374</v>
      </c>
      <c r="F7" s="11">
        <v>7</v>
      </c>
      <c r="G7" s="11">
        <f t="shared" si="0"/>
        <v>35</v>
      </c>
      <c r="H7" s="12" t="s">
        <v>22</v>
      </c>
      <c r="I7" s="9">
        <v>100</v>
      </c>
      <c r="J7" s="9">
        <v>100</v>
      </c>
      <c r="K7" s="12" t="s">
        <v>22</v>
      </c>
      <c r="L7" s="38">
        <f t="shared" si="1"/>
        <v>609</v>
      </c>
      <c r="M7" s="78"/>
    </row>
    <row r="8" spans="1:13" ht="12.75">
      <c r="A8" s="1">
        <v>6</v>
      </c>
      <c r="B8" s="14" t="s">
        <v>8</v>
      </c>
      <c r="C8" s="14" t="s">
        <v>14</v>
      </c>
      <c r="D8" s="15" t="s">
        <v>15</v>
      </c>
      <c r="E8" s="47">
        <v>0</v>
      </c>
      <c r="F8" s="11">
        <v>50</v>
      </c>
      <c r="G8" s="11">
        <f t="shared" si="0"/>
        <v>250</v>
      </c>
      <c r="H8" s="12"/>
      <c r="I8" s="9">
        <v>100</v>
      </c>
      <c r="J8" s="9">
        <v>100</v>
      </c>
      <c r="K8" s="12"/>
      <c r="L8" s="38">
        <f t="shared" si="1"/>
        <v>450</v>
      </c>
      <c r="M8" s="78"/>
    </row>
    <row r="9" spans="1:13" ht="12.75">
      <c r="A9" s="1">
        <v>7</v>
      </c>
      <c r="B9" s="9" t="s">
        <v>18</v>
      </c>
      <c r="C9" s="9" t="s">
        <v>39</v>
      </c>
      <c r="D9" s="10" t="s">
        <v>10</v>
      </c>
      <c r="E9" s="10">
        <v>186</v>
      </c>
      <c r="F9" s="11">
        <v>1</v>
      </c>
      <c r="G9" s="11">
        <f t="shared" si="0"/>
        <v>5</v>
      </c>
      <c r="H9" s="12"/>
      <c r="I9" s="9">
        <v>100</v>
      </c>
      <c r="J9" s="9">
        <v>100</v>
      </c>
      <c r="K9" s="12"/>
      <c r="L9" s="38">
        <f t="shared" si="1"/>
        <v>391</v>
      </c>
      <c r="M9" s="78"/>
    </row>
    <row r="10" spans="1:13" ht="12.75">
      <c r="A10" s="1">
        <v>8</v>
      </c>
      <c r="B10" s="29" t="s">
        <v>42</v>
      </c>
      <c r="C10" s="29" t="s">
        <v>56</v>
      </c>
      <c r="D10" s="30" t="s">
        <v>57</v>
      </c>
      <c r="E10" s="40">
        <v>0</v>
      </c>
      <c r="F10" s="11">
        <v>0</v>
      </c>
      <c r="G10" s="11">
        <f t="shared" si="0"/>
        <v>0</v>
      </c>
      <c r="H10" s="12"/>
      <c r="I10" s="31">
        <v>100</v>
      </c>
      <c r="J10" s="31">
        <v>100</v>
      </c>
      <c r="K10" s="12"/>
      <c r="L10" s="38">
        <f t="shared" si="1"/>
        <v>200</v>
      </c>
      <c r="M10" s="78"/>
    </row>
    <row r="11" spans="1:13" ht="12.75">
      <c r="A11" s="1">
        <v>9</v>
      </c>
      <c r="B11" s="9" t="s">
        <v>11</v>
      </c>
      <c r="C11" s="9" t="s">
        <v>12</v>
      </c>
      <c r="D11" s="10" t="s">
        <v>10</v>
      </c>
      <c r="E11" s="10">
        <v>0</v>
      </c>
      <c r="F11" s="11">
        <v>0</v>
      </c>
      <c r="G11" s="11">
        <f t="shared" si="0"/>
        <v>0</v>
      </c>
      <c r="H11" s="12"/>
      <c r="I11" s="9">
        <v>100</v>
      </c>
      <c r="J11" s="9">
        <v>0</v>
      </c>
      <c r="K11" s="12"/>
      <c r="L11" s="38">
        <f t="shared" si="1"/>
        <v>100</v>
      </c>
      <c r="M11" s="78"/>
    </row>
    <row r="12" spans="1:13" ht="12.75">
      <c r="A12" s="1">
        <v>10</v>
      </c>
      <c r="B12" s="9" t="s">
        <v>28</v>
      </c>
      <c r="C12" s="9" t="s">
        <v>29</v>
      </c>
      <c r="D12" s="10" t="s">
        <v>10</v>
      </c>
      <c r="E12" s="47">
        <v>0</v>
      </c>
      <c r="F12" s="11">
        <v>0</v>
      </c>
      <c r="G12" s="11">
        <f t="shared" si="0"/>
        <v>0</v>
      </c>
      <c r="H12" s="12"/>
      <c r="I12" s="9">
        <v>100</v>
      </c>
      <c r="J12" s="9">
        <v>0</v>
      </c>
      <c r="K12" s="12"/>
      <c r="L12" s="38">
        <f t="shared" si="1"/>
        <v>100</v>
      </c>
      <c r="M12" s="78"/>
    </row>
    <row r="13" spans="1:13" ht="8.25" customHeight="1">
      <c r="A13" s="82"/>
      <c r="B13" s="59"/>
      <c r="C13" s="59"/>
      <c r="D13" s="60"/>
      <c r="E13" s="60"/>
      <c r="F13" s="60"/>
      <c r="G13" s="60"/>
      <c r="H13" s="12"/>
      <c r="I13" s="59"/>
      <c r="J13" s="59"/>
      <c r="K13" s="12"/>
      <c r="L13" s="83"/>
      <c r="M13" s="78"/>
    </row>
    <row r="14" spans="1:13" ht="12.75">
      <c r="A14" s="1" t="s">
        <v>22</v>
      </c>
      <c r="B14" s="16" t="s">
        <v>51</v>
      </c>
      <c r="C14" s="16" t="s">
        <v>20</v>
      </c>
      <c r="D14" s="17" t="s">
        <v>21</v>
      </c>
      <c r="E14" s="28">
        <v>0</v>
      </c>
      <c r="F14" s="11">
        <v>0</v>
      </c>
      <c r="G14" s="11">
        <f t="shared" si="0"/>
        <v>0</v>
      </c>
      <c r="H14" s="12"/>
      <c r="I14" s="9">
        <v>0</v>
      </c>
      <c r="J14" s="9">
        <v>0</v>
      </c>
      <c r="K14" s="12"/>
      <c r="L14" s="38">
        <f t="shared" si="1"/>
        <v>0</v>
      </c>
      <c r="M14" s="78"/>
    </row>
    <row r="15" spans="1:19" ht="12.75">
      <c r="A15" s="1" t="s">
        <v>22</v>
      </c>
      <c r="B15" s="79" t="s">
        <v>49</v>
      </c>
      <c r="C15" s="79" t="s">
        <v>50</v>
      </c>
      <c r="D15" s="80" t="s">
        <v>21</v>
      </c>
      <c r="E15" s="25">
        <v>0</v>
      </c>
      <c r="F15" s="26">
        <v>0</v>
      </c>
      <c r="G15" s="26">
        <f t="shared" si="0"/>
        <v>0</v>
      </c>
      <c r="H15" s="6"/>
      <c r="I15" s="1">
        <v>0</v>
      </c>
      <c r="J15" s="1">
        <v>0</v>
      </c>
      <c r="K15" s="6"/>
      <c r="L15" s="53">
        <f t="shared" si="1"/>
        <v>0</v>
      </c>
      <c r="M15" s="78"/>
      <c r="N15" s="62" t="s">
        <v>8</v>
      </c>
      <c r="O15" s="62" t="s">
        <v>9</v>
      </c>
      <c r="P15" s="65">
        <v>3</v>
      </c>
      <c r="Q15" s="65">
        <v>1</v>
      </c>
      <c r="R15" s="65"/>
      <c r="S15" s="66">
        <f aca="true" t="shared" si="2" ref="S15:S24">SUM(P15:R15)</f>
        <v>4</v>
      </c>
    </row>
    <row r="16" spans="1:19" ht="12.75">
      <c r="A16" s="1" t="s">
        <v>22</v>
      </c>
      <c r="B16" s="16" t="s">
        <v>40</v>
      </c>
      <c r="C16" s="16" t="s">
        <v>41</v>
      </c>
      <c r="D16" s="17" t="s">
        <v>21</v>
      </c>
      <c r="E16" s="28">
        <v>0</v>
      </c>
      <c r="F16" s="11">
        <v>0</v>
      </c>
      <c r="G16" s="11">
        <f t="shared" si="0"/>
        <v>0</v>
      </c>
      <c r="H16" s="12"/>
      <c r="I16" s="9">
        <v>0</v>
      </c>
      <c r="J16" s="9">
        <v>0</v>
      </c>
      <c r="K16" s="12"/>
      <c r="L16" s="38">
        <f t="shared" si="1"/>
        <v>0</v>
      </c>
      <c r="M16" s="78"/>
      <c r="N16" s="61" t="s">
        <v>19</v>
      </c>
      <c r="O16" s="61" t="s">
        <v>20</v>
      </c>
      <c r="P16" s="65">
        <v>1</v>
      </c>
      <c r="Q16" s="65">
        <v>5</v>
      </c>
      <c r="R16" s="65"/>
      <c r="S16" s="66">
        <f>SUM(P16:R16)</f>
        <v>6</v>
      </c>
    </row>
    <row r="17" spans="1:19" ht="12.75">
      <c r="A17" s="1" t="s">
        <v>22</v>
      </c>
      <c r="B17" s="9" t="s">
        <v>16</v>
      </c>
      <c r="C17" s="9" t="s">
        <v>17</v>
      </c>
      <c r="D17" s="10" t="s">
        <v>10</v>
      </c>
      <c r="E17" s="28">
        <v>0</v>
      </c>
      <c r="F17" s="11">
        <v>0</v>
      </c>
      <c r="G17" s="11">
        <f t="shared" si="0"/>
        <v>0</v>
      </c>
      <c r="H17" s="12"/>
      <c r="I17" s="9">
        <v>0</v>
      </c>
      <c r="J17" s="9">
        <v>0</v>
      </c>
      <c r="K17" s="12"/>
      <c r="L17" s="38">
        <f t="shared" si="1"/>
        <v>0</v>
      </c>
      <c r="M17" s="78"/>
      <c r="N17" s="62" t="s">
        <v>18</v>
      </c>
      <c r="O17" s="62" t="s">
        <v>9</v>
      </c>
      <c r="P17" s="65">
        <v>2</v>
      </c>
      <c r="Q17" s="65">
        <v>4</v>
      </c>
      <c r="R17" s="65"/>
      <c r="S17" s="66">
        <f t="shared" si="2"/>
        <v>6</v>
      </c>
    </row>
    <row r="18" spans="1:19" ht="12.75">
      <c r="A18" s="1" t="s">
        <v>22</v>
      </c>
      <c r="B18" s="9" t="s">
        <v>23</v>
      </c>
      <c r="C18" s="9" t="s">
        <v>24</v>
      </c>
      <c r="D18" s="10" t="s">
        <v>10</v>
      </c>
      <c r="E18" s="28">
        <v>0</v>
      </c>
      <c r="F18" s="11">
        <v>0</v>
      </c>
      <c r="G18" s="11">
        <f t="shared" si="0"/>
        <v>0</v>
      </c>
      <c r="H18" s="12"/>
      <c r="I18" s="9">
        <v>0</v>
      </c>
      <c r="J18" s="9">
        <v>0</v>
      </c>
      <c r="K18" s="12"/>
      <c r="L18" s="38">
        <f t="shared" si="1"/>
        <v>0</v>
      </c>
      <c r="M18" s="78"/>
      <c r="N18" s="64" t="s">
        <v>42</v>
      </c>
      <c r="O18" s="64" t="s">
        <v>43</v>
      </c>
      <c r="P18" s="65">
        <v>6</v>
      </c>
      <c r="Q18" s="65">
        <v>3</v>
      </c>
      <c r="R18" s="65" t="s">
        <v>22</v>
      </c>
      <c r="S18" s="66">
        <f>SUM(P18:R18)</f>
        <v>9</v>
      </c>
    </row>
    <row r="19" spans="1:19" ht="12.75">
      <c r="A19" s="1" t="s">
        <v>22</v>
      </c>
      <c r="B19" s="14" t="s">
        <v>26</v>
      </c>
      <c r="C19" s="14" t="s">
        <v>27</v>
      </c>
      <c r="D19" s="15" t="s">
        <v>13</v>
      </c>
      <c r="E19" s="28">
        <v>0</v>
      </c>
      <c r="F19" s="11">
        <v>0</v>
      </c>
      <c r="G19" s="11">
        <f t="shared" si="0"/>
        <v>0</v>
      </c>
      <c r="H19" s="12"/>
      <c r="I19" s="9">
        <v>0</v>
      </c>
      <c r="J19" s="9">
        <v>0</v>
      </c>
      <c r="K19" s="12"/>
      <c r="L19" s="38">
        <f t="shared" si="1"/>
        <v>0</v>
      </c>
      <c r="M19" s="78"/>
      <c r="N19" s="62" t="s">
        <v>16</v>
      </c>
      <c r="O19" s="62" t="s">
        <v>30</v>
      </c>
      <c r="P19" s="84">
        <v>10</v>
      </c>
      <c r="Q19" s="65">
        <v>2</v>
      </c>
      <c r="R19" s="65" t="s">
        <v>22</v>
      </c>
      <c r="S19" s="66">
        <f t="shared" si="2"/>
        <v>12</v>
      </c>
    </row>
    <row r="20" spans="1:19" ht="14.25" customHeight="1">
      <c r="A20" s="1" t="s">
        <v>22</v>
      </c>
      <c r="B20" s="9" t="s">
        <v>31</v>
      </c>
      <c r="C20" s="9" t="s">
        <v>32</v>
      </c>
      <c r="D20" s="10" t="s">
        <v>10</v>
      </c>
      <c r="E20" s="28">
        <v>0</v>
      </c>
      <c r="F20" s="11">
        <v>0</v>
      </c>
      <c r="G20" s="11">
        <f t="shared" si="0"/>
        <v>0</v>
      </c>
      <c r="H20" s="12"/>
      <c r="I20" s="9">
        <v>0</v>
      </c>
      <c r="J20" s="9">
        <v>0</v>
      </c>
      <c r="K20" s="12"/>
      <c r="L20" s="38">
        <f t="shared" si="1"/>
        <v>0</v>
      </c>
      <c r="M20" s="78"/>
      <c r="N20" s="63" t="s">
        <v>42</v>
      </c>
      <c r="O20" s="63" t="s">
        <v>56</v>
      </c>
      <c r="P20" s="65">
        <v>5</v>
      </c>
      <c r="Q20" s="65">
        <v>8</v>
      </c>
      <c r="R20" s="65"/>
      <c r="S20" s="66">
        <f t="shared" si="2"/>
        <v>13</v>
      </c>
    </row>
    <row r="21" spans="1:19" ht="12.75">
      <c r="A21" s="1" t="s">
        <v>22</v>
      </c>
      <c r="B21" s="9" t="s">
        <v>33</v>
      </c>
      <c r="C21" s="9" t="s">
        <v>25</v>
      </c>
      <c r="D21" s="10" t="s">
        <v>10</v>
      </c>
      <c r="E21" s="28">
        <v>0</v>
      </c>
      <c r="F21" s="11">
        <v>0</v>
      </c>
      <c r="G21" s="11">
        <f t="shared" si="0"/>
        <v>0</v>
      </c>
      <c r="H21" s="12"/>
      <c r="I21" s="9">
        <v>0</v>
      </c>
      <c r="J21" s="9">
        <v>0</v>
      </c>
      <c r="K21" s="12"/>
      <c r="L21" s="38">
        <f t="shared" si="1"/>
        <v>0</v>
      </c>
      <c r="M21" s="78"/>
      <c r="N21" s="62" t="s">
        <v>11</v>
      </c>
      <c r="O21" s="62" t="s">
        <v>12</v>
      </c>
      <c r="P21" s="65">
        <v>4</v>
      </c>
      <c r="Q21" s="84">
        <v>10</v>
      </c>
      <c r="R21" s="65"/>
      <c r="S21" s="66">
        <f t="shared" si="2"/>
        <v>14</v>
      </c>
    </row>
    <row r="22" spans="1:19" ht="12.75">
      <c r="A22" s="1" t="s">
        <v>22</v>
      </c>
      <c r="B22" s="9" t="s">
        <v>34</v>
      </c>
      <c r="C22" s="9" t="s">
        <v>35</v>
      </c>
      <c r="D22" s="10" t="s">
        <v>10</v>
      </c>
      <c r="E22" s="28">
        <v>0</v>
      </c>
      <c r="F22" s="11">
        <v>0</v>
      </c>
      <c r="G22" s="11">
        <f t="shared" si="0"/>
        <v>0</v>
      </c>
      <c r="H22" s="12"/>
      <c r="I22" s="9">
        <v>0</v>
      </c>
      <c r="J22" s="9">
        <v>0</v>
      </c>
      <c r="K22" s="12"/>
      <c r="L22" s="38">
        <f t="shared" si="1"/>
        <v>0</v>
      </c>
      <c r="M22" s="78"/>
      <c r="N22" s="81" t="s">
        <v>8</v>
      </c>
      <c r="O22" s="81" t="s">
        <v>14</v>
      </c>
      <c r="P22" s="84">
        <v>10</v>
      </c>
      <c r="Q22" s="65">
        <v>6</v>
      </c>
      <c r="R22" s="65" t="s">
        <v>22</v>
      </c>
      <c r="S22" s="66">
        <f t="shared" si="2"/>
        <v>16</v>
      </c>
    </row>
    <row r="23" spans="1:19" ht="12.75">
      <c r="A23" s="1" t="s">
        <v>22</v>
      </c>
      <c r="B23" s="9" t="s">
        <v>36</v>
      </c>
      <c r="C23" s="9" t="s">
        <v>20</v>
      </c>
      <c r="D23" s="10" t="s">
        <v>10</v>
      </c>
      <c r="E23" s="28">
        <v>0</v>
      </c>
      <c r="F23" s="11">
        <v>0</v>
      </c>
      <c r="G23" s="11">
        <f t="shared" si="0"/>
        <v>0</v>
      </c>
      <c r="H23" s="12"/>
      <c r="I23" s="9">
        <v>0</v>
      </c>
      <c r="J23" s="9">
        <v>0</v>
      </c>
      <c r="K23" s="12"/>
      <c r="L23" s="38">
        <f t="shared" si="1"/>
        <v>0</v>
      </c>
      <c r="M23" s="78"/>
      <c r="N23" s="62" t="s">
        <v>28</v>
      </c>
      <c r="O23" s="62" t="s">
        <v>29</v>
      </c>
      <c r="P23" s="65">
        <v>7</v>
      </c>
      <c r="Q23" s="84">
        <v>10</v>
      </c>
      <c r="R23" s="65" t="s">
        <v>22</v>
      </c>
      <c r="S23" s="66">
        <f t="shared" si="2"/>
        <v>17</v>
      </c>
    </row>
    <row r="24" spans="1:19" ht="12.75">
      <c r="A24" s="1" t="s">
        <v>22</v>
      </c>
      <c r="B24" s="9" t="s">
        <v>37</v>
      </c>
      <c r="C24" s="9" t="s">
        <v>38</v>
      </c>
      <c r="D24" s="10" t="s">
        <v>10</v>
      </c>
      <c r="E24" s="28">
        <v>0</v>
      </c>
      <c r="F24" s="11">
        <v>0</v>
      </c>
      <c r="G24" s="11">
        <f t="shared" si="0"/>
        <v>0</v>
      </c>
      <c r="H24" s="12"/>
      <c r="I24" s="9">
        <v>0</v>
      </c>
      <c r="J24" s="9">
        <v>0</v>
      </c>
      <c r="K24" s="12"/>
      <c r="L24" s="38">
        <f t="shared" si="1"/>
        <v>0</v>
      </c>
      <c r="M24" s="78"/>
      <c r="N24" s="62" t="s">
        <v>18</v>
      </c>
      <c r="O24" s="62" t="s">
        <v>39</v>
      </c>
      <c r="P24" s="84">
        <v>10</v>
      </c>
      <c r="Q24" s="67">
        <v>7</v>
      </c>
      <c r="R24" s="84" t="s">
        <v>22</v>
      </c>
      <c r="S24" s="66">
        <f t="shared" si="2"/>
        <v>17</v>
      </c>
    </row>
    <row r="25" spans="1:13" ht="12.75">
      <c r="A25" s="1" t="s">
        <v>22</v>
      </c>
      <c r="B25" s="16" t="s">
        <v>37</v>
      </c>
      <c r="C25" s="16" t="s">
        <v>45</v>
      </c>
      <c r="D25" s="17" t="s">
        <v>21</v>
      </c>
      <c r="E25" s="28">
        <v>0</v>
      </c>
      <c r="F25" s="11">
        <v>0</v>
      </c>
      <c r="G25" s="11">
        <f t="shared" si="0"/>
        <v>0</v>
      </c>
      <c r="H25" s="12"/>
      <c r="I25" s="9">
        <v>0</v>
      </c>
      <c r="J25" s="9">
        <v>0</v>
      </c>
      <c r="K25" s="12"/>
      <c r="L25" s="38">
        <f>SUM(E25+I25+J25+G25)</f>
        <v>0</v>
      </c>
      <c r="M25" s="78"/>
    </row>
    <row r="26" spans="1:15" ht="12.75">
      <c r="A26" s="1" t="s">
        <v>22</v>
      </c>
      <c r="B26" s="18" t="s">
        <v>34</v>
      </c>
      <c r="C26" s="18" t="s">
        <v>46</v>
      </c>
      <c r="D26" s="19" t="s">
        <v>44</v>
      </c>
      <c r="E26" s="28">
        <v>0</v>
      </c>
      <c r="F26" s="11">
        <v>0</v>
      </c>
      <c r="G26" s="11">
        <f>SUM(F26*5)</f>
        <v>0</v>
      </c>
      <c r="H26" s="12"/>
      <c r="I26" s="9">
        <v>0</v>
      </c>
      <c r="J26" s="9">
        <v>0</v>
      </c>
      <c r="K26" s="12"/>
      <c r="L26" s="38">
        <f t="shared" si="1"/>
        <v>0</v>
      </c>
      <c r="M26" s="78"/>
      <c r="O26" s="85" t="s">
        <v>54</v>
      </c>
    </row>
    <row r="27" spans="1:13" ht="12.75">
      <c r="A27" s="1" t="s">
        <v>22</v>
      </c>
      <c r="B27" s="21" t="s">
        <v>47</v>
      </c>
      <c r="C27" s="21" t="s">
        <v>48</v>
      </c>
      <c r="D27" s="22" t="s">
        <v>10</v>
      </c>
      <c r="E27" s="50">
        <v>0</v>
      </c>
      <c r="F27" s="23">
        <v>0</v>
      </c>
      <c r="G27" s="23">
        <f t="shared" si="0"/>
        <v>0</v>
      </c>
      <c r="H27" s="24"/>
      <c r="I27" s="21">
        <v>0</v>
      </c>
      <c r="J27" s="21">
        <v>0</v>
      </c>
      <c r="K27" s="24"/>
      <c r="L27" s="52">
        <f t="shared" si="1"/>
        <v>0</v>
      </c>
      <c r="M27" s="78"/>
    </row>
    <row r="28" spans="1:13" ht="12.75">
      <c r="A28" s="1" t="s">
        <v>22</v>
      </c>
      <c r="B28" s="9" t="s">
        <v>52</v>
      </c>
      <c r="C28" s="9" t="s">
        <v>53</v>
      </c>
      <c r="D28" s="10" t="s">
        <v>10</v>
      </c>
      <c r="E28" s="42">
        <v>0</v>
      </c>
      <c r="F28" s="11">
        <v>0</v>
      </c>
      <c r="G28" s="11">
        <f t="shared" si="0"/>
        <v>0</v>
      </c>
      <c r="H28" s="12"/>
      <c r="I28" s="9">
        <v>0</v>
      </c>
      <c r="J28" s="9">
        <v>0</v>
      </c>
      <c r="K28" s="12"/>
      <c r="L28" s="38">
        <f t="shared" si="1"/>
        <v>0</v>
      </c>
      <c r="M28" s="78"/>
    </row>
    <row r="29" spans="1:13" ht="12.75">
      <c r="A29" s="1" t="s">
        <v>22</v>
      </c>
      <c r="B29" s="9" t="s">
        <v>55</v>
      </c>
      <c r="C29" s="9" t="s">
        <v>25</v>
      </c>
      <c r="D29" s="10" t="s">
        <v>10</v>
      </c>
      <c r="E29" s="28">
        <v>0</v>
      </c>
      <c r="F29" s="11">
        <v>0</v>
      </c>
      <c r="G29" s="11">
        <f t="shared" si="0"/>
        <v>0</v>
      </c>
      <c r="H29" s="12"/>
      <c r="I29" s="9">
        <v>0</v>
      </c>
      <c r="J29" s="9">
        <v>0</v>
      </c>
      <c r="K29" s="12"/>
      <c r="L29" s="38">
        <f t="shared" si="1"/>
        <v>0</v>
      </c>
      <c r="M29" s="78"/>
    </row>
    <row r="30" ht="12.75">
      <c r="E30" s="49"/>
    </row>
    <row r="31" spans="1:13" ht="12.75">
      <c r="A31" s="32"/>
      <c r="B31" s="32"/>
      <c r="C31" s="33"/>
      <c r="D31" s="34"/>
      <c r="E31" s="35"/>
      <c r="F31" s="35"/>
      <c r="G31" s="35"/>
      <c r="H31" s="36"/>
      <c r="I31" s="33"/>
      <c r="J31" s="33"/>
      <c r="K31" s="36"/>
      <c r="L31" s="36"/>
      <c r="M31" s="36"/>
    </row>
    <row r="32" spans="1:13" ht="12.75">
      <c r="A32" s="37"/>
      <c r="B32" s="37"/>
      <c r="C32" s="38" t="s">
        <v>58</v>
      </c>
      <c r="D32" s="39"/>
      <c r="E32" s="40">
        <f>SUM(E3:E14)</f>
        <v>8012</v>
      </c>
      <c r="F32" s="10"/>
      <c r="G32" s="45"/>
      <c r="H32" s="41"/>
      <c r="I32" s="41"/>
      <c r="J32" s="41"/>
      <c r="K32" s="41"/>
      <c r="L32" s="41"/>
      <c r="M32" s="41"/>
    </row>
    <row r="33" spans="1:13" ht="12.75">
      <c r="A33" s="37"/>
      <c r="B33" s="37"/>
      <c r="C33" s="27" t="s">
        <v>59</v>
      </c>
      <c r="D33" s="4"/>
      <c r="E33" s="40">
        <f>SUM(L33)</f>
        <v>0</v>
      </c>
      <c r="F33" s="40">
        <f>SUM(F3:F27)</f>
        <v>66</v>
      </c>
      <c r="G33" s="46"/>
      <c r="H33" s="41"/>
      <c r="I33" s="41" t="s">
        <v>22</v>
      </c>
      <c r="J33" s="41"/>
      <c r="K33" s="41"/>
      <c r="L33" s="41"/>
      <c r="M33" s="41"/>
    </row>
    <row r="34" spans="1:15" ht="12.75">
      <c r="A34" s="37"/>
      <c r="B34" s="37"/>
      <c r="C34" s="13" t="s">
        <v>60</v>
      </c>
      <c r="D34" s="40"/>
      <c r="E34" s="42">
        <f>SUM(E32/16)</f>
        <v>500.75</v>
      </c>
      <c r="F34" s="10" t="s">
        <v>61</v>
      </c>
      <c r="G34" s="45"/>
      <c r="H34" s="41"/>
      <c r="I34" s="41"/>
      <c r="J34" s="41"/>
      <c r="K34" s="41"/>
      <c r="L34" s="41"/>
      <c r="M34" s="41"/>
      <c r="O34" t="s">
        <v>22</v>
      </c>
    </row>
    <row r="35" spans="1:13" ht="12.75">
      <c r="A35" s="37"/>
      <c r="B35" s="37"/>
      <c r="C35" s="41" t="s">
        <v>22</v>
      </c>
      <c r="D35" s="43"/>
      <c r="E35" s="43" t="s">
        <v>22</v>
      </c>
      <c r="F35" s="44"/>
      <c r="G35" s="44"/>
      <c r="H35" s="41"/>
      <c r="I35" s="41"/>
      <c r="J35" s="41"/>
      <c r="K35" s="41"/>
      <c r="L35" s="41"/>
      <c r="M35" s="41"/>
    </row>
  </sheetData>
  <mergeCells count="1">
    <mergeCell ref="A1:L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J36"/>
  <sheetViews>
    <sheetView tabSelected="1" workbookViewId="0" topLeftCell="A1">
      <selection activeCell="L7" sqref="L7"/>
    </sheetView>
  </sheetViews>
  <sheetFormatPr defaultColWidth="11.421875" defaultRowHeight="12.75"/>
  <cols>
    <col min="2" max="2" width="7.57421875" style="0" customWidth="1"/>
    <col min="3" max="3" width="12.8515625" style="0" customWidth="1"/>
    <col min="5" max="5" width="6.421875" style="0" customWidth="1"/>
    <col min="6" max="6" width="8.00390625" style="0" customWidth="1"/>
    <col min="7" max="7" width="7.421875" style="0" customWidth="1"/>
    <col min="8" max="8" width="4.28125" style="0" customWidth="1"/>
    <col min="9" max="9" width="5.421875" style="0" customWidth="1"/>
  </cols>
  <sheetData>
    <row r="6" spans="2:5" ht="12.75">
      <c r="B6" s="86"/>
      <c r="C6" s="106" t="s">
        <v>69</v>
      </c>
      <c r="D6" s="106"/>
      <c r="E6" s="106"/>
    </row>
    <row r="7" ht="12.75">
      <c r="B7" s="86"/>
    </row>
    <row r="8" spans="2:6" ht="12.75">
      <c r="B8" s="86"/>
      <c r="D8" s="101" t="s">
        <v>70</v>
      </c>
      <c r="E8" s="103"/>
      <c r="F8" s="102"/>
    </row>
    <row r="9" ht="12.75">
      <c r="B9" s="86"/>
    </row>
    <row r="10" spans="2:9" ht="12.75">
      <c r="B10" s="87">
        <v>1</v>
      </c>
      <c r="C10" s="62" t="s">
        <v>18</v>
      </c>
      <c r="D10" s="62" t="s">
        <v>9</v>
      </c>
      <c r="E10" s="65">
        <v>2</v>
      </c>
      <c r="F10" s="65">
        <v>4</v>
      </c>
      <c r="G10" s="65">
        <v>2</v>
      </c>
      <c r="H10" s="66">
        <f aca="true" t="shared" si="0" ref="H10:H19">SUM(E10:G10)</f>
        <v>8</v>
      </c>
      <c r="I10" s="90">
        <v>4</v>
      </c>
    </row>
    <row r="11" spans="2:9" ht="12.75">
      <c r="B11" s="87">
        <v>2</v>
      </c>
      <c r="C11" s="61" t="s">
        <v>19</v>
      </c>
      <c r="D11" s="61" t="s">
        <v>20</v>
      </c>
      <c r="E11" s="65">
        <v>1</v>
      </c>
      <c r="F11" s="65">
        <v>5</v>
      </c>
      <c r="G11" s="65">
        <v>3</v>
      </c>
      <c r="H11" s="66">
        <f>SUM(E11:G11)</f>
        <v>9</v>
      </c>
      <c r="I11" s="90">
        <v>4</v>
      </c>
    </row>
    <row r="12" spans="2:9" ht="12.75">
      <c r="B12" s="87">
        <v>3</v>
      </c>
      <c r="C12" s="62" t="s">
        <v>8</v>
      </c>
      <c r="D12" s="62" t="s">
        <v>9</v>
      </c>
      <c r="E12" s="65">
        <v>3</v>
      </c>
      <c r="F12" s="65">
        <v>1</v>
      </c>
      <c r="G12" s="65">
        <v>8</v>
      </c>
      <c r="H12" s="66">
        <f t="shared" si="0"/>
        <v>12</v>
      </c>
      <c r="I12" s="90">
        <v>4</v>
      </c>
    </row>
    <row r="13" spans="2:9" ht="12.75">
      <c r="B13" s="87">
        <v>4</v>
      </c>
      <c r="C13" s="91" t="s">
        <v>16</v>
      </c>
      <c r="D13" s="91" t="s">
        <v>30</v>
      </c>
      <c r="E13" s="84">
        <v>10</v>
      </c>
      <c r="F13" s="90">
        <v>2</v>
      </c>
      <c r="G13" s="90">
        <v>1</v>
      </c>
      <c r="H13" s="66">
        <f t="shared" si="0"/>
        <v>13</v>
      </c>
      <c r="I13" s="100">
        <v>3</v>
      </c>
    </row>
    <row r="14" spans="2:9" ht="12.75">
      <c r="B14" s="87">
        <v>5</v>
      </c>
      <c r="C14" s="64" t="s">
        <v>42</v>
      </c>
      <c r="D14" s="64" t="s">
        <v>43</v>
      </c>
      <c r="E14" s="65">
        <v>6</v>
      </c>
      <c r="F14" s="65">
        <v>3</v>
      </c>
      <c r="G14" s="65">
        <v>5</v>
      </c>
      <c r="H14" s="66">
        <f>SUM(E14:G14)</f>
        <v>14</v>
      </c>
      <c r="I14" s="90">
        <v>8</v>
      </c>
    </row>
    <row r="15" spans="2:9" ht="12.75">
      <c r="B15" s="87">
        <v>6</v>
      </c>
      <c r="C15" s="63" t="s">
        <v>42</v>
      </c>
      <c r="D15" s="63" t="s">
        <v>56</v>
      </c>
      <c r="E15" s="65">
        <v>5</v>
      </c>
      <c r="F15" s="65">
        <v>8</v>
      </c>
      <c r="G15" s="65">
        <v>4</v>
      </c>
      <c r="H15" s="66">
        <f t="shared" si="0"/>
        <v>17</v>
      </c>
      <c r="I15" s="90">
        <v>9</v>
      </c>
    </row>
    <row r="16" spans="2:9" ht="12.75">
      <c r="B16" s="87">
        <v>7</v>
      </c>
      <c r="C16" s="62" t="s">
        <v>11</v>
      </c>
      <c r="D16" s="62" t="s">
        <v>12</v>
      </c>
      <c r="E16" s="65">
        <v>4</v>
      </c>
      <c r="F16" s="84">
        <v>10</v>
      </c>
      <c r="G16" s="65">
        <v>8</v>
      </c>
      <c r="H16" s="66">
        <f t="shared" si="0"/>
        <v>22</v>
      </c>
      <c r="I16" s="90">
        <v>12</v>
      </c>
    </row>
    <row r="17" spans="2:9" ht="12.75">
      <c r="B17" s="87">
        <v>8</v>
      </c>
      <c r="C17" s="81" t="s">
        <v>8</v>
      </c>
      <c r="D17" s="81" t="s">
        <v>14</v>
      </c>
      <c r="E17" s="84">
        <v>10</v>
      </c>
      <c r="F17" s="65">
        <v>6</v>
      </c>
      <c r="G17" s="65">
        <v>6</v>
      </c>
      <c r="H17" s="66">
        <f t="shared" si="0"/>
        <v>22</v>
      </c>
      <c r="I17" s="90">
        <v>12</v>
      </c>
    </row>
    <row r="18" spans="2:9" ht="12.75">
      <c r="B18" s="87">
        <v>9</v>
      </c>
      <c r="C18" s="62" t="s">
        <v>28</v>
      </c>
      <c r="D18" s="62" t="s">
        <v>29</v>
      </c>
      <c r="E18" s="65">
        <v>7</v>
      </c>
      <c r="F18" s="84">
        <v>10</v>
      </c>
      <c r="G18" s="84">
        <v>10</v>
      </c>
      <c r="H18" s="66">
        <f t="shared" si="0"/>
        <v>27</v>
      </c>
      <c r="I18" s="90">
        <v>17</v>
      </c>
    </row>
    <row r="19" spans="2:9" ht="12.75">
      <c r="B19" s="87">
        <v>10</v>
      </c>
      <c r="C19" s="62" t="s">
        <v>18</v>
      </c>
      <c r="D19" s="62" t="s">
        <v>39</v>
      </c>
      <c r="E19" s="84">
        <v>10</v>
      </c>
      <c r="F19" s="67">
        <v>7</v>
      </c>
      <c r="G19" s="84">
        <v>10</v>
      </c>
      <c r="H19" s="66">
        <f t="shared" si="0"/>
        <v>27</v>
      </c>
      <c r="I19" s="90">
        <v>17</v>
      </c>
    </row>
    <row r="20" spans="2:8" ht="12.75">
      <c r="B20" s="86"/>
      <c r="C20" s="86"/>
      <c r="D20" s="86"/>
      <c r="E20" s="86"/>
      <c r="F20" s="86"/>
      <c r="G20" s="86"/>
      <c r="H20" s="86"/>
    </row>
    <row r="21" spans="2:8" ht="12.75">
      <c r="B21" s="86"/>
      <c r="C21" s="89" t="s">
        <v>66</v>
      </c>
      <c r="D21" s="67"/>
      <c r="E21" s="90">
        <v>7</v>
      </c>
      <c r="F21" s="90">
        <v>8</v>
      </c>
      <c r="G21" s="90">
        <v>8</v>
      </c>
      <c r="H21" s="86"/>
    </row>
    <row r="22" spans="2:4" ht="12.75">
      <c r="B22" s="86"/>
      <c r="D22" s="88" t="s">
        <v>54</v>
      </c>
    </row>
    <row r="23" ht="12.75">
      <c r="B23" s="86"/>
    </row>
    <row r="24" spans="1:10" ht="6.75" customHeight="1">
      <c r="A24" s="105"/>
      <c r="B24" s="54"/>
      <c r="C24" s="105"/>
      <c r="D24" s="105"/>
      <c r="E24" s="105"/>
      <c r="F24" s="105"/>
      <c r="G24" s="105"/>
      <c r="H24" s="105"/>
      <c r="I24" s="105"/>
      <c r="J24" s="105"/>
    </row>
    <row r="25" spans="2:4" ht="12.75">
      <c r="B25" s="86"/>
      <c r="C25" s="101" t="s">
        <v>71</v>
      </c>
      <c r="D25" s="102"/>
    </row>
    <row r="26" spans="2:4" ht="12.75">
      <c r="B26" s="86"/>
      <c r="C26" s="104"/>
      <c r="D26" s="104"/>
    </row>
    <row r="27" spans="2:5" ht="12.75">
      <c r="B27" s="87">
        <v>1</v>
      </c>
      <c r="C27" s="91" t="s">
        <v>16</v>
      </c>
      <c r="D27" s="91" t="s">
        <v>30</v>
      </c>
      <c r="E27" s="100">
        <v>3</v>
      </c>
    </row>
    <row r="28" spans="2:5" ht="12.75">
      <c r="B28" s="87">
        <v>2</v>
      </c>
      <c r="C28" s="62" t="s">
        <v>8</v>
      </c>
      <c r="D28" s="62" t="s">
        <v>9</v>
      </c>
      <c r="E28" s="90">
        <v>4</v>
      </c>
    </row>
    <row r="29" spans="2:5" ht="12.75">
      <c r="B29" s="87">
        <v>3</v>
      </c>
      <c r="C29" s="61" t="s">
        <v>19</v>
      </c>
      <c r="D29" s="61" t="s">
        <v>20</v>
      </c>
      <c r="E29" s="90">
        <v>4</v>
      </c>
    </row>
    <row r="30" spans="2:5" ht="12.75">
      <c r="B30" s="87">
        <v>4</v>
      </c>
      <c r="C30" s="62" t="s">
        <v>18</v>
      </c>
      <c r="D30" s="62" t="s">
        <v>9</v>
      </c>
      <c r="E30" s="90">
        <v>4</v>
      </c>
    </row>
    <row r="31" spans="2:5" ht="12.75">
      <c r="B31" s="87">
        <v>5</v>
      </c>
      <c r="C31" s="64" t="s">
        <v>42</v>
      </c>
      <c r="D31" s="64" t="s">
        <v>43</v>
      </c>
      <c r="E31" s="90">
        <v>8</v>
      </c>
    </row>
    <row r="32" spans="2:5" ht="12.75">
      <c r="B32" s="87">
        <v>6</v>
      </c>
      <c r="C32" s="63" t="s">
        <v>42</v>
      </c>
      <c r="D32" s="63" t="s">
        <v>56</v>
      </c>
      <c r="E32" s="90">
        <v>9</v>
      </c>
    </row>
    <row r="33" spans="2:5" ht="12.75">
      <c r="B33" s="87">
        <v>7</v>
      </c>
      <c r="C33" s="62" t="s">
        <v>11</v>
      </c>
      <c r="D33" s="62" t="s">
        <v>12</v>
      </c>
      <c r="E33" s="90">
        <v>12</v>
      </c>
    </row>
    <row r="34" spans="2:5" ht="12.75">
      <c r="B34" s="87">
        <v>8</v>
      </c>
      <c r="C34" s="81" t="s">
        <v>8</v>
      </c>
      <c r="D34" s="81" t="s">
        <v>14</v>
      </c>
      <c r="E34" s="90">
        <v>12</v>
      </c>
    </row>
    <row r="35" spans="2:5" ht="12.75">
      <c r="B35" s="87">
        <v>9</v>
      </c>
      <c r="C35" s="62" t="s">
        <v>28</v>
      </c>
      <c r="D35" s="62" t="s">
        <v>29</v>
      </c>
      <c r="E35" s="90">
        <v>17</v>
      </c>
    </row>
    <row r="36" spans="2:5" ht="12.75">
      <c r="B36" s="87">
        <v>10</v>
      </c>
      <c r="C36" s="62" t="s">
        <v>18</v>
      </c>
      <c r="D36" s="62" t="s">
        <v>39</v>
      </c>
      <c r="E36" s="90">
        <v>17</v>
      </c>
    </row>
  </sheetData>
  <mergeCells count="1">
    <mergeCell ref="C6:E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D7">
      <selection activeCell="N8" sqref="N8:V25"/>
    </sheetView>
  </sheetViews>
  <sheetFormatPr defaultColWidth="11.421875" defaultRowHeight="12.75"/>
  <cols>
    <col min="1" max="1" width="3.00390625" style="0" customWidth="1"/>
    <col min="2" max="2" width="14.421875" style="0" customWidth="1"/>
    <col min="4" max="4" width="17.140625" style="0" customWidth="1"/>
    <col min="5" max="5" width="10.421875" style="0" customWidth="1"/>
    <col min="6" max="6" width="7.57421875" style="0" customWidth="1"/>
    <col min="7" max="7" width="6.28125" style="0" customWidth="1"/>
    <col min="8" max="8" width="1.57421875" style="0" customWidth="1"/>
    <col min="9" max="9" width="5.57421875" style="0" customWidth="1"/>
    <col min="10" max="10" width="6.421875" style="0" customWidth="1"/>
    <col min="11" max="11" width="2.421875" style="0" customWidth="1"/>
    <col min="12" max="12" width="9.28125" style="0" customWidth="1"/>
    <col min="13" max="13" width="2.421875" style="20" customWidth="1"/>
    <col min="14" max="14" width="3.421875" style="86" customWidth="1"/>
    <col min="17" max="17" width="3.00390625" style="0" customWidth="1"/>
    <col min="18" max="18" width="2.7109375" style="0" customWidth="1"/>
    <col min="19" max="19" width="2.8515625" style="0" customWidth="1"/>
    <col min="20" max="20" width="4.140625" style="0" customWidth="1"/>
    <col min="21" max="21" width="3.140625" style="0" customWidth="1"/>
  </cols>
  <sheetData>
    <row r="1" spans="1:13" ht="67.5" customHeight="1">
      <c r="A1" s="97" t="s">
        <v>68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  <c r="M1" s="54"/>
    </row>
    <row r="2" spans="1:13" ht="25.5">
      <c r="A2" s="1"/>
      <c r="B2" s="2" t="s">
        <v>0</v>
      </c>
      <c r="C2" s="3" t="s">
        <v>1</v>
      </c>
      <c r="D2" s="3" t="s">
        <v>2</v>
      </c>
      <c r="E2" s="4" t="s">
        <v>3</v>
      </c>
      <c r="F2" s="5" t="s">
        <v>4</v>
      </c>
      <c r="G2" s="5" t="s">
        <v>62</v>
      </c>
      <c r="H2" s="6"/>
      <c r="I2" s="7" t="s">
        <v>5</v>
      </c>
      <c r="J2" s="7" t="s">
        <v>6</v>
      </c>
      <c r="K2" s="8"/>
      <c r="L2" s="51" t="s">
        <v>7</v>
      </c>
      <c r="M2" s="54"/>
    </row>
    <row r="3" spans="1:13" ht="12.75">
      <c r="A3" s="1">
        <v>1</v>
      </c>
      <c r="B3" s="9" t="s">
        <v>16</v>
      </c>
      <c r="C3" s="9" t="s">
        <v>30</v>
      </c>
      <c r="D3" s="10" t="s">
        <v>10</v>
      </c>
      <c r="E3" s="47">
        <v>1781</v>
      </c>
      <c r="F3" s="11">
        <v>0</v>
      </c>
      <c r="G3" s="11">
        <f aca="true" t="shared" si="0" ref="G3:G14">SUM(F3*5)</f>
        <v>0</v>
      </c>
      <c r="H3" s="12"/>
      <c r="I3" s="9">
        <v>100</v>
      </c>
      <c r="J3" s="9">
        <v>100</v>
      </c>
      <c r="K3" s="12"/>
      <c r="L3" s="38">
        <f aca="true" t="shared" si="1" ref="L3:L14">SUM(E3+I3+J3+G3)</f>
        <v>1981</v>
      </c>
      <c r="M3" s="54"/>
    </row>
    <row r="4" spans="1:13" ht="12.75">
      <c r="A4" s="1">
        <v>2</v>
      </c>
      <c r="B4" s="31" t="s">
        <v>18</v>
      </c>
      <c r="C4" s="31" t="s">
        <v>9</v>
      </c>
      <c r="D4" s="47" t="s">
        <v>10</v>
      </c>
      <c r="E4" s="47">
        <v>1440</v>
      </c>
      <c r="F4" s="11">
        <v>0</v>
      </c>
      <c r="G4" s="11">
        <f t="shared" si="0"/>
        <v>0</v>
      </c>
      <c r="H4" s="12"/>
      <c r="I4" s="9">
        <v>100</v>
      </c>
      <c r="J4" s="9">
        <v>100</v>
      </c>
      <c r="K4" s="12"/>
      <c r="L4" s="38">
        <f t="shared" si="1"/>
        <v>1640</v>
      </c>
      <c r="M4" s="54"/>
    </row>
    <row r="5" spans="1:13" ht="12.75">
      <c r="A5" s="1">
        <v>3</v>
      </c>
      <c r="B5" s="16" t="s">
        <v>19</v>
      </c>
      <c r="C5" s="16" t="s">
        <v>20</v>
      </c>
      <c r="D5" s="17" t="s">
        <v>21</v>
      </c>
      <c r="E5" s="47">
        <v>620</v>
      </c>
      <c r="F5" s="11">
        <v>0</v>
      </c>
      <c r="G5" s="11">
        <f t="shared" si="0"/>
        <v>0</v>
      </c>
      <c r="H5" s="12" t="s">
        <v>22</v>
      </c>
      <c r="I5" s="9">
        <v>100</v>
      </c>
      <c r="J5" s="9">
        <v>100</v>
      </c>
      <c r="K5" s="12" t="s">
        <v>22</v>
      </c>
      <c r="L5" s="38">
        <f t="shared" si="1"/>
        <v>820</v>
      </c>
      <c r="M5" s="54"/>
    </row>
    <row r="6" spans="1:13" ht="12.75">
      <c r="A6" s="1">
        <v>4</v>
      </c>
      <c r="B6" s="29" t="s">
        <v>42</v>
      </c>
      <c r="C6" s="29" t="s">
        <v>56</v>
      </c>
      <c r="D6" s="30" t="s">
        <v>57</v>
      </c>
      <c r="E6" s="47">
        <v>195</v>
      </c>
      <c r="F6" s="11">
        <v>0</v>
      </c>
      <c r="G6" s="11">
        <f t="shared" si="0"/>
        <v>0</v>
      </c>
      <c r="H6" s="12"/>
      <c r="I6" s="31">
        <v>100</v>
      </c>
      <c r="J6" s="31">
        <v>100</v>
      </c>
      <c r="K6" s="12"/>
      <c r="L6" s="38">
        <f t="shared" si="1"/>
        <v>395</v>
      </c>
      <c r="M6" s="54"/>
    </row>
    <row r="7" spans="1:13" ht="12.75">
      <c r="A7" s="1">
        <v>5</v>
      </c>
      <c r="B7" s="18" t="s">
        <v>42</v>
      </c>
      <c r="C7" s="18" t="s">
        <v>43</v>
      </c>
      <c r="D7" s="19" t="s">
        <v>44</v>
      </c>
      <c r="E7" s="47">
        <v>20</v>
      </c>
      <c r="F7" s="11">
        <v>0</v>
      </c>
      <c r="G7" s="11">
        <f t="shared" si="0"/>
        <v>0</v>
      </c>
      <c r="H7" s="12"/>
      <c r="I7" s="9">
        <v>100</v>
      </c>
      <c r="J7" s="9">
        <v>100</v>
      </c>
      <c r="K7" s="12"/>
      <c r="L7" s="38">
        <f t="shared" si="1"/>
        <v>220</v>
      </c>
      <c r="M7" s="54"/>
    </row>
    <row r="8" spans="1:13" ht="12.75">
      <c r="A8" s="1">
        <v>6</v>
      </c>
      <c r="B8" s="70" t="s">
        <v>8</v>
      </c>
      <c r="C8" s="70" t="s">
        <v>14</v>
      </c>
      <c r="D8" s="71" t="s">
        <v>15</v>
      </c>
      <c r="E8" s="47">
        <v>5</v>
      </c>
      <c r="F8" s="11">
        <v>0</v>
      </c>
      <c r="G8" s="11">
        <f t="shared" si="0"/>
        <v>0</v>
      </c>
      <c r="H8" s="12"/>
      <c r="I8" s="9">
        <v>100</v>
      </c>
      <c r="J8" s="9">
        <v>100</v>
      </c>
      <c r="K8" s="12"/>
      <c r="L8" s="38">
        <f t="shared" si="1"/>
        <v>205</v>
      </c>
      <c r="M8" s="54"/>
    </row>
    <row r="9" spans="1:16" ht="12.75">
      <c r="A9" s="1">
        <v>8</v>
      </c>
      <c r="B9" s="9" t="s">
        <v>8</v>
      </c>
      <c r="C9" s="9" t="s">
        <v>9</v>
      </c>
      <c r="D9" s="10" t="s">
        <v>10</v>
      </c>
      <c r="E9" s="47">
        <v>0</v>
      </c>
      <c r="F9" s="11">
        <v>0</v>
      </c>
      <c r="G9" s="11">
        <f t="shared" si="0"/>
        <v>0</v>
      </c>
      <c r="H9" s="12"/>
      <c r="I9" s="9">
        <v>100</v>
      </c>
      <c r="J9" s="9">
        <v>100</v>
      </c>
      <c r="K9" s="12"/>
      <c r="L9" s="38">
        <f t="shared" si="1"/>
        <v>200</v>
      </c>
      <c r="M9" s="54"/>
      <c r="P9" t="s">
        <v>67</v>
      </c>
    </row>
    <row r="10" spans="1:13" ht="12.75">
      <c r="A10" s="1">
        <v>8</v>
      </c>
      <c r="B10" s="31" t="s">
        <v>11</v>
      </c>
      <c r="C10" s="31" t="s">
        <v>12</v>
      </c>
      <c r="D10" s="47" t="s">
        <v>10</v>
      </c>
      <c r="E10" s="47">
        <v>0</v>
      </c>
      <c r="F10" s="11">
        <v>0</v>
      </c>
      <c r="G10" s="11">
        <f t="shared" si="0"/>
        <v>0</v>
      </c>
      <c r="H10" s="12"/>
      <c r="I10" s="9">
        <v>100</v>
      </c>
      <c r="J10" s="9">
        <v>100</v>
      </c>
      <c r="K10" s="12"/>
      <c r="L10" s="38">
        <f t="shared" si="1"/>
        <v>200</v>
      </c>
      <c r="M10" s="54"/>
    </row>
    <row r="11" spans="1:13" ht="7.5" customHeight="1">
      <c r="A11" s="92"/>
      <c r="B11" s="93"/>
      <c r="C11" s="93"/>
      <c r="D11" s="94"/>
      <c r="E11" s="94"/>
      <c r="F11" s="94"/>
      <c r="G11" s="94"/>
      <c r="H11" s="12"/>
      <c r="I11" s="93"/>
      <c r="J11" s="93"/>
      <c r="K11" s="12"/>
      <c r="L11" s="95"/>
      <c r="M11" s="54"/>
    </row>
    <row r="12" spans="1:21" ht="12.75">
      <c r="A12" s="1"/>
      <c r="B12" s="9" t="s">
        <v>18</v>
      </c>
      <c r="C12" s="9" t="s">
        <v>39</v>
      </c>
      <c r="D12" s="10" t="s">
        <v>10</v>
      </c>
      <c r="E12" s="47">
        <v>0</v>
      </c>
      <c r="F12" s="11">
        <v>0</v>
      </c>
      <c r="G12" s="11">
        <f t="shared" si="0"/>
        <v>0</v>
      </c>
      <c r="H12" s="12"/>
      <c r="I12" s="9">
        <v>0</v>
      </c>
      <c r="J12" s="9">
        <v>0</v>
      </c>
      <c r="K12" s="12"/>
      <c r="L12" s="38">
        <f t="shared" si="1"/>
        <v>0</v>
      </c>
      <c r="M12" s="54"/>
      <c r="N12" s="87">
        <v>1</v>
      </c>
      <c r="O12" s="62" t="s">
        <v>8</v>
      </c>
      <c r="P12" s="62" t="s">
        <v>9</v>
      </c>
      <c r="Q12" s="65">
        <v>3</v>
      </c>
      <c r="R12" s="65">
        <v>1</v>
      </c>
      <c r="S12" s="65">
        <v>8</v>
      </c>
      <c r="T12" s="66">
        <f aca="true" t="shared" si="2" ref="T12:T21">SUM(Q12:S12)</f>
        <v>12</v>
      </c>
      <c r="U12" s="90">
        <v>4</v>
      </c>
    </row>
    <row r="13" spans="1:21" ht="12.75">
      <c r="A13" s="1"/>
      <c r="B13" s="16" t="s">
        <v>51</v>
      </c>
      <c r="C13" s="16" t="s">
        <v>20</v>
      </c>
      <c r="D13" s="17" t="s">
        <v>21</v>
      </c>
      <c r="E13" s="47">
        <v>0</v>
      </c>
      <c r="F13" s="11">
        <v>0</v>
      </c>
      <c r="G13" s="11">
        <f t="shared" si="0"/>
        <v>0</v>
      </c>
      <c r="H13" s="12"/>
      <c r="I13" s="9">
        <v>0</v>
      </c>
      <c r="J13" s="9">
        <v>0</v>
      </c>
      <c r="K13" s="12"/>
      <c r="L13" s="38">
        <f t="shared" si="1"/>
        <v>0</v>
      </c>
      <c r="M13" s="54"/>
      <c r="N13" s="87">
        <v>2</v>
      </c>
      <c r="O13" s="61" t="s">
        <v>19</v>
      </c>
      <c r="P13" s="61" t="s">
        <v>20</v>
      </c>
      <c r="Q13" s="65">
        <v>1</v>
      </c>
      <c r="R13" s="65">
        <v>5</v>
      </c>
      <c r="S13" s="65">
        <v>3</v>
      </c>
      <c r="T13" s="66">
        <f>SUM(Q13:S13)</f>
        <v>9</v>
      </c>
      <c r="U13" s="90">
        <v>4</v>
      </c>
    </row>
    <row r="14" spans="1:21" ht="12.75">
      <c r="A14" s="1"/>
      <c r="B14" s="68" t="s">
        <v>49</v>
      </c>
      <c r="C14" s="68" t="s">
        <v>50</v>
      </c>
      <c r="D14" s="69" t="s">
        <v>21</v>
      </c>
      <c r="E14" s="47">
        <v>0</v>
      </c>
      <c r="F14" s="11">
        <v>0</v>
      </c>
      <c r="G14" s="11">
        <f t="shared" si="0"/>
        <v>0</v>
      </c>
      <c r="H14" s="12"/>
      <c r="I14" s="9">
        <v>0</v>
      </c>
      <c r="J14" s="9">
        <v>0</v>
      </c>
      <c r="K14" s="12"/>
      <c r="L14" s="38">
        <f t="shared" si="1"/>
        <v>0</v>
      </c>
      <c r="M14" s="54"/>
      <c r="N14" s="87">
        <v>3</v>
      </c>
      <c r="O14" s="62" t="s">
        <v>18</v>
      </c>
      <c r="P14" s="62" t="s">
        <v>9</v>
      </c>
      <c r="Q14" s="65">
        <v>2</v>
      </c>
      <c r="R14" s="65">
        <v>4</v>
      </c>
      <c r="S14" s="65">
        <v>2</v>
      </c>
      <c r="T14" s="66">
        <f t="shared" si="2"/>
        <v>8</v>
      </c>
      <c r="U14" s="90">
        <v>4</v>
      </c>
    </row>
    <row r="15" spans="1:21" ht="12.75">
      <c r="A15" s="1"/>
      <c r="B15" s="31" t="s">
        <v>28</v>
      </c>
      <c r="C15" s="31" t="s">
        <v>29</v>
      </c>
      <c r="D15" s="47" t="s">
        <v>10</v>
      </c>
      <c r="E15" s="47">
        <v>0</v>
      </c>
      <c r="F15" s="11">
        <v>0</v>
      </c>
      <c r="G15" s="11">
        <f aca="true" t="shared" si="3" ref="G15:G29">SUM(F15*5)</f>
        <v>0</v>
      </c>
      <c r="H15" s="12"/>
      <c r="I15" s="9">
        <v>0</v>
      </c>
      <c r="J15" s="9">
        <v>0</v>
      </c>
      <c r="K15" s="12"/>
      <c r="L15" s="13">
        <f aca="true" t="shared" si="4" ref="L15:L29">SUM(E15+I15+J15+G15)</f>
        <v>0</v>
      </c>
      <c r="M15" s="54"/>
      <c r="N15" s="87">
        <v>4</v>
      </c>
      <c r="O15" s="64" t="s">
        <v>42</v>
      </c>
      <c r="P15" s="64" t="s">
        <v>43</v>
      </c>
      <c r="Q15" s="65">
        <v>6</v>
      </c>
      <c r="R15" s="65">
        <v>3</v>
      </c>
      <c r="S15" s="65">
        <v>5</v>
      </c>
      <c r="T15" s="66">
        <f>SUM(Q15:S15)</f>
        <v>14</v>
      </c>
      <c r="U15" s="90">
        <v>8</v>
      </c>
    </row>
    <row r="16" spans="1:21" ht="12.75">
      <c r="A16" s="1"/>
      <c r="B16" s="68" t="s">
        <v>40</v>
      </c>
      <c r="C16" s="68" t="s">
        <v>41</v>
      </c>
      <c r="D16" s="69" t="s">
        <v>21</v>
      </c>
      <c r="E16" s="47">
        <v>0</v>
      </c>
      <c r="F16" s="11">
        <v>0</v>
      </c>
      <c r="G16" s="11">
        <f t="shared" si="3"/>
        <v>0</v>
      </c>
      <c r="H16" s="12"/>
      <c r="I16" s="9">
        <v>0</v>
      </c>
      <c r="J16" s="9">
        <v>0</v>
      </c>
      <c r="K16" s="12"/>
      <c r="L16" s="38">
        <f t="shared" si="4"/>
        <v>0</v>
      </c>
      <c r="M16" s="54"/>
      <c r="N16" s="87">
        <v>5</v>
      </c>
      <c r="O16" s="91" t="s">
        <v>16</v>
      </c>
      <c r="P16" s="91" t="s">
        <v>30</v>
      </c>
      <c r="Q16" s="84">
        <v>10</v>
      </c>
      <c r="R16" s="90">
        <v>2</v>
      </c>
      <c r="S16" s="90">
        <v>1</v>
      </c>
      <c r="T16" s="66">
        <f t="shared" si="2"/>
        <v>13</v>
      </c>
      <c r="U16" s="100">
        <v>3</v>
      </c>
    </row>
    <row r="17" spans="1:21" ht="12.75">
      <c r="A17" s="1"/>
      <c r="B17" s="31" t="s">
        <v>16</v>
      </c>
      <c r="C17" s="31" t="s">
        <v>17</v>
      </c>
      <c r="D17" s="47" t="s">
        <v>10</v>
      </c>
      <c r="E17" s="47">
        <v>0</v>
      </c>
      <c r="F17" s="11">
        <v>0</v>
      </c>
      <c r="G17" s="11">
        <f t="shared" si="3"/>
        <v>0</v>
      </c>
      <c r="H17" s="12"/>
      <c r="I17" s="9">
        <v>0</v>
      </c>
      <c r="J17" s="9">
        <v>0</v>
      </c>
      <c r="K17" s="12"/>
      <c r="L17" s="38">
        <f t="shared" si="4"/>
        <v>0</v>
      </c>
      <c r="M17" s="54"/>
      <c r="N17" s="87">
        <v>6</v>
      </c>
      <c r="O17" s="63" t="s">
        <v>42</v>
      </c>
      <c r="P17" s="63" t="s">
        <v>56</v>
      </c>
      <c r="Q17" s="65">
        <v>5</v>
      </c>
      <c r="R17" s="65">
        <v>8</v>
      </c>
      <c r="S17" s="65">
        <v>4</v>
      </c>
      <c r="T17" s="66">
        <f t="shared" si="2"/>
        <v>17</v>
      </c>
      <c r="U17" s="90">
        <v>9</v>
      </c>
    </row>
    <row r="18" spans="1:21" ht="12.75">
      <c r="A18" s="1"/>
      <c r="B18" s="31" t="s">
        <v>23</v>
      </c>
      <c r="C18" s="31" t="s">
        <v>24</v>
      </c>
      <c r="D18" s="47" t="s">
        <v>10</v>
      </c>
      <c r="E18" s="47">
        <v>0</v>
      </c>
      <c r="F18" s="11">
        <v>0</v>
      </c>
      <c r="G18" s="11">
        <f t="shared" si="3"/>
        <v>0</v>
      </c>
      <c r="H18" s="12"/>
      <c r="I18" s="9">
        <v>0</v>
      </c>
      <c r="J18" s="9">
        <v>0</v>
      </c>
      <c r="K18" s="12"/>
      <c r="L18" s="38">
        <f t="shared" si="4"/>
        <v>0</v>
      </c>
      <c r="M18" s="54"/>
      <c r="N18" s="87">
        <v>7</v>
      </c>
      <c r="O18" s="62" t="s">
        <v>11</v>
      </c>
      <c r="P18" s="62" t="s">
        <v>12</v>
      </c>
      <c r="Q18" s="65">
        <v>4</v>
      </c>
      <c r="R18" s="84">
        <v>10</v>
      </c>
      <c r="S18" s="65">
        <v>8</v>
      </c>
      <c r="T18" s="66">
        <f t="shared" si="2"/>
        <v>22</v>
      </c>
      <c r="U18" s="90">
        <v>12</v>
      </c>
    </row>
    <row r="19" spans="1:21" ht="12.75">
      <c r="A19" s="1"/>
      <c r="B19" s="70" t="s">
        <v>26</v>
      </c>
      <c r="C19" s="70" t="s">
        <v>27</v>
      </c>
      <c r="D19" s="71" t="s">
        <v>13</v>
      </c>
      <c r="E19" s="47">
        <v>0</v>
      </c>
      <c r="F19" s="11">
        <v>0</v>
      </c>
      <c r="G19" s="11">
        <f t="shared" si="3"/>
        <v>0</v>
      </c>
      <c r="H19" s="12"/>
      <c r="I19" s="9">
        <v>0</v>
      </c>
      <c r="J19" s="9">
        <v>0</v>
      </c>
      <c r="K19" s="12"/>
      <c r="L19" s="38">
        <f t="shared" si="4"/>
        <v>0</v>
      </c>
      <c r="M19" s="54"/>
      <c r="N19" s="87">
        <v>8</v>
      </c>
      <c r="O19" s="81" t="s">
        <v>8</v>
      </c>
      <c r="P19" s="81" t="s">
        <v>14</v>
      </c>
      <c r="Q19" s="84">
        <v>10</v>
      </c>
      <c r="R19" s="65">
        <v>6</v>
      </c>
      <c r="S19" s="65">
        <v>6</v>
      </c>
      <c r="T19" s="66">
        <f t="shared" si="2"/>
        <v>22</v>
      </c>
      <c r="U19" s="90">
        <v>12</v>
      </c>
    </row>
    <row r="20" spans="1:21" ht="14.25" customHeight="1">
      <c r="A20" s="1"/>
      <c r="B20" s="31" t="s">
        <v>31</v>
      </c>
      <c r="C20" s="31" t="s">
        <v>32</v>
      </c>
      <c r="D20" s="47" t="s">
        <v>10</v>
      </c>
      <c r="E20" s="47">
        <v>0</v>
      </c>
      <c r="F20" s="11">
        <v>0</v>
      </c>
      <c r="G20" s="11">
        <f t="shared" si="3"/>
        <v>0</v>
      </c>
      <c r="H20" s="12"/>
      <c r="I20" s="9">
        <v>0</v>
      </c>
      <c r="J20" s="9">
        <v>0</v>
      </c>
      <c r="K20" s="12"/>
      <c r="L20" s="38">
        <f t="shared" si="4"/>
        <v>0</v>
      </c>
      <c r="M20" s="54"/>
      <c r="N20" s="87">
        <v>9</v>
      </c>
      <c r="O20" s="62" t="s">
        <v>28</v>
      </c>
      <c r="P20" s="62" t="s">
        <v>29</v>
      </c>
      <c r="Q20" s="65">
        <v>7</v>
      </c>
      <c r="R20" s="84">
        <v>10</v>
      </c>
      <c r="S20" s="84">
        <v>10</v>
      </c>
      <c r="T20" s="66">
        <f t="shared" si="2"/>
        <v>27</v>
      </c>
      <c r="U20" s="90">
        <v>17</v>
      </c>
    </row>
    <row r="21" spans="1:21" ht="12.75">
      <c r="A21" s="1"/>
      <c r="B21" s="31" t="s">
        <v>33</v>
      </c>
      <c r="C21" s="31" t="s">
        <v>25</v>
      </c>
      <c r="D21" s="47" t="s">
        <v>10</v>
      </c>
      <c r="E21" s="47">
        <v>0</v>
      </c>
      <c r="F21" s="11">
        <v>0</v>
      </c>
      <c r="G21" s="11">
        <f t="shared" si="3"/>
        <v>0</v>
      </c>
      <c r="H21" s="12"/>
      <c r="I21" s="9">
        <v>0</v>
      </c>
      <c r="J21" s="9">
        <v>0</v>
      </c>
      <c r="K21" s="12"/>
      <c r="L21" s="38">
        <f t="shared" si="4"/>
        <v>0</v>
      </c>
      <c r="M21" s="54"/>
      <c r="N21" s="87">
        <v>10</v>
      </c>
      <c r="O21" s="62" t="s">
        <v>18</v>
      </c>
      <c r="P21" s="62" t="s">
        <v>39</v>
      </c>
      <c r="Q21" s="84">
        <v>10</v>
      </c>
      <c r="R21" s="67">
        <v>7</v>
      </c>
      <c r="S21" s="84">
        <v>10</v>
      </c>
      <c r="T21" s="66">
        <f t="shared" si="2"/>
        <v>27</v>
      </c>
      <c r="U21" s="90">
        <v>17</v>
      </c>
    </row>
    <row r="22" spans="1:20" ht="12.75">
      <c r="A22" s="1"/>
      <c r="B22" s="31" t="s">
        <v>34</v>
      </c>
      <c r="C22" s="31" t="s">
        <v>35</v>
      </c>
      <c r="D22" s="47" t="s">
        <v>10</v>
      </c>
      <c r="E22" s="47">
        <v>0</v>
      </c>
      <c r="F22" s="11">
        <v>0</v>
      </c>
      <c r="G22" s="11">
        <f t="shared" si="3"/>
        <v>0</v>
      </c>
      <c r="H22" s="12"/>
      <c r="I22" s="9">
        <v>0</v>
      </c>
      <c r="J22" s="9">
        <v>0</v>
      </c>
      <c r="K22" s="12"/>
      <c r="L22" s="38">
        <f t="shared" si="4"/>
        <v>0</v>
      </c>
      <c r="M22" s="54"/>
      <c r="O22" s="86"/>
      <c r="P22" s="86"/>
      <c r="Q22" s="86"/>
      <c r="R22" s="86"/>
      <c r="S22" s="86"/>
      <c r="T22" s="86"/>
    </row>
    <row r="23" spans="1:20" ht="12.75">
      <c r="A23" s="1"/>
      <c r="B23" s="31" t="s">
        <v>36</v>
      </c>
      <c r="C23" s="31" t="s">
        <v>20</v>
      </c>
      <c r="D23" s="47" t="s">
        <v>10</v>
      </c>
      <c r="E23" s="47">
        <v>0</v>
      </c>
      <c r="F23" s="11">
        <v>0</v>
      </c>
      <c r="G23" s="11">
        <f t="shared" si="3"/>
        <v>0</v>
      </c>
      <c r="H23" s="12"/>
      <c r="I23" s="9">
        <v>0</v>
      </c>
      <c r="J23" s="9">
        <v>0</v>
      </c>
      <c r="K23" s="12"/>
      <c r="L23" s="38">
        <f t="shared" si="4"/>
        <v>0</v>
      </c>
      <c r="M23" s="54"/>
      <c r="O23" s="89" t="s">
        <v>66</v>
      </c>
      <c r="P23" s="67"/>
      <c r="Q23" s="90">
        <v>7</v>
      </c>
      <c r="R23" s="90">
        <v>8</v>
      </c>
      <c r="S23" s="90">
        <v>8</v>
      </c>
      <c r="T23" s="86"/>
    </row>
    <row r="24" spans="1:16" ht="12.75">
      <c r="A24" s="1"/>
      <c r="B24" s="31" t="s">
        <v>37</v>
      </c>
      <c r="C24" s="31" t="s">
        <v>38</v>
      </c>
      <c r="D24" s="47" t="s">
        <v>10</v>
      </c>
      <c r="E24" s="47">
        <v>0</v>
      </c>
      <c r="F24" s="11">
        <v>0</v>
      </c>
      <c r="G24" s="11">
        <f t="shared" si="3"/>
        <v>0</v>
      </c>
      <c r="H24" s="12"/>
      <c r="I24" s="9">
        <v>0</v>
      </c>
      <c r="J24" s="9">
        <v>0</v>
      </c>
      <c r="K24" s="12"/>
      <c r="L24" s="38">
        <f t="shared" si="4"/>
        <v>0</v>
      </c>
      <c r="M24" s="54"/>
      <c r="P24" s="88" t="s">
        <v>54</v>
      </c>
    </row>
    <row r="25" spans="1:13" ht="12.75">
      <c r="A25" s="1"/>
      <c r="B25" s="68" t="s">
        <v>37</v>
      </c>
      <c r="C25" s="68" t="s">
        <v>45</v>
      </c>
      <c r="D25" s="69" t="s">
        <v>21</v>
      </c>
      <c r="E25" s="47">
        <v>0</v>
      </c>
      <c r="F25" s="11">
        <v>0</v>
      </c>
      <c r="G25" s="11">
        <f t="shared" si="3"/>
        <v>0</v>
      </c>
      <c r="H25" s="12"/>
      <c r="I25" s="9">
        <v>0</v>
      </c>
      <c r="J25" s="9">
        <v>0</v>
      </c>
      <c r="K25" s="12"/>
      <c r="L25" s="38">
        <f t="shared" si="4"/>
        <v>0</v>
      </c>
      <c r="M25" s="54"/>
    </row>
    <row r="26" spans="1:13" ht="12.75">
      <c r="A26" s="1"/>
      <c r="B26" s="72" t="s">
        <v>34</v>
      </c>
      <c r="C26" s="72" t="s">
        <v>46</v>
      </c>
      <c r="D26" s="73" t="s">
        <v>44</v>
      </c>
      <c r="E26" s="47">
        <v>0</v>
      </c>
      <c r="F26" s="11">
        <v>0</v>
      </c>
      <c r="G26" s="11">
        <f t="shared" si="3"/>
        <v>0</v>
      </c>
      <c r="H26" s="12"/>
      <c r="I26" s="9">
        <v>0</v>
      </c>
      <c r="J26" s="9">
        <v>0</v>
      </c>
      <c r="K26" s="12"/>
      <c r="L26" s="38">
        <f t="shared" si="4"/>
        <v>0</v>
      </c>
      <c r="M26" s="54"/>
    </row>
    <row r="27" spans="1:13" ht="12.75">
      <c r="A27" s="1"/>
      <c r="B27" s="74" t="s">
        <v>47</v>
      </c>
      <c r="C27" s="74" t="s">
        <v>48</v>
      </c>
      <c r="D27" s="75" t="s">
        <v>10</v>
      </c>
      <c r="E27" s="75">
        <v>0</v>
      </c>
      <c r="F27" s="23">
        <v>0</v>
      </c>
      <c r="G27" s="23">
        <f t="shared" si="3"/>
        <v>0</v>
      </c>
      <c r="H27" s="24"/>
      <c r="I27" s="21">
        <v>0</v>
      </c>
      <c r="J27" s="21">
        <v>0</v>
      </c>
      <c r="K27" s="24"/>
      <c r="L27" s="52">
        <f t="shared" si="4"/>
        <v>0</v>
      </c>
      <c r="M27" s="54"/>
    </row>
    <row r="28" spans="1:13" ht="12.75">
      <c r="A28" s="1"/>
      <c r="B28" s="31" t="s">
        <v>52</v>
      </c>
      <c r="C28" s="31" t="s">
        <v>53</v>
      </c>
      <c r="D28" s="47" t="s">
        <v>10</v>
      </c>
      <c r="E28" s="48">
        <v>0</v>
      </c>
      <c r="F28" s="11">
        <v>0</v>
      </c>
      <c r="G28" s="11">
        <f t="shared" si="3"/>
        <v>0</v>
      </c>
      <c r="H28" s="12"/>
      <c r="I28" s="9">
        <v>0</v>
      </c>
      <c r="J28" s="9">
        <v>0</v>
      </c>
      <c r="K28" s="12"/>
      <c r="L28" s="38">
        <f t="shared" si="4"/>
        <v>0</v>
      </c>
      <c r="M28" s="54"/>
    </row>
    <row r="29" spans="1:13" ht="12.75">
      <c r="A29" s="1"/>
      <c r="B29" s="31" t="s">
        <v>55</v>
      </c>
      <c r="C29" s="31" t="s">
        <v>25</v>
      </c>
      <c r="D29" s="47" t="s">
        <v>10</v>
      </c>
      <c r="E29" s="47">
        <v>0</v>
      </c>
      <c r="F29" s="11">
        <v>0</v>
      </c>
      <c r="G29" s="11">
        <f t="shared" si="3"/>
        <v>0</v>
      </c>
      <c r="H29" s="12"/>
      <c r="I29" s="9">
        <v>0</v>
      </c>
      <c r="J29" s="9">
        <v>0</v>
      </c>
      <c r="K29" s="12"/>
      <c r="L29" s="38">
        <f t="shared" si="4"/>
        <v>0</v>
      </c>
      <c r="M29" s="54"/>
    </row>
    <row r="30" ht="12.75">
      <c r="E30" s="49"/>
    </row>
    <row r="31" spans="1:12" ht="12.75">
      <c r="A31" s="32"/>
      <c r="B31" s="32"/>
      <c r="C31" s="33"/>
      <c r="D31" s="34"/>
      <c r="E31" s="35"/>
      <c r="F31" s="35"/>
      <c r="G31" s="35"/>
      <c r="H31" s="36"/>
      <c r="I31" s="33"/>
      <c r="J31" s="33"/>
      <c r="K31" s="36"/>
      <c r="L31" s="36"/>
    </row>
    <row r="32" spans="1:12" ht="12.75">
      <c r="A32" s="37"/>
      <c r="B32" s="37"/>
      <c r="C32" s="38" t="s">
        <v>58</v>
      </c>
      <c r="D32" s="39"/>
      <c r="E32" s="40">
        <f>SUM(E3:E14)</f>
        <v>4061</v>
      </c>
      <c r="F32" s="10"/>
      <c r="G32" s="45"/>
      <c r="H32" s="41"/>
      <c r="I32" s="41"/>
      <c r="J32" s="41"/>
      <c r="K32" s="41"/>
      <c r="L32" s="41"/>
    </row>
    <row r="33" spans="1:12" ht="12.75">
      <c r="A33" s="37"/>
      <c r="B33" s="37"/>
      <c r="C33" s="27" t="s">
        <v>59</v>
      </c>
      <c r="D33" s="4"/>
      <c r="E33" s="40">
        <f>SUM(L33)</f>
        <v>0</v>
      </c>
      <c r="F33" s="40">
        <f>SUM(F3:F27)</f>
        <v>0</v>
      </c>
      <c r="G33" s="46"/>
      <c r="H33" s="41"/>
      <c r="I33" s="41" t="s">
        <v>22</v>
      </c>
      <c r="J33" s="41"/>
      <c r="K33" s="41"/>
      <c r="L33" s="41"/>
    </row>
    <row r="34" spans="1:12" ht="12.75">
      <c r="A34" s="37"/>
      <c r="B34" s="37"/>
      <c r="C34" s="13" t="s">
        <v>60</v>
      </c>
      <c r="D34" s="40"/>
      <c r="E34" s="42">
        <f>SUM(E32/16)</f>
        <v>253.8125</v>
      </c>
      <c r="F34" s="10" t="s">
        <v>61</v>
      </c>
      <c r="G34" s="45"/>
      <c r="H34" s="41"/>
      <c r="I34" s="41"/>
      <c r="J34" s="41"/>
      <c r="K34" s="41"/>
      <c r="L34" s="41"/>
    </row>
    <row r="35" spans="1:12" ht="12.75">
      <c r="A35" s="37"/>
      <c r="B35" s="37"/>
      <c r="C35" s="41" t="s">
        <v>22</v>
      </c>
      <c r="D35" s="43"/>
      <c r="E35" s="43" t="s">
        <v>22</v>
      </c>
      <c r="F35" s="44"/>
      <c r="G35" s="44"/>
      <c r="H35" s="41"/>
      <c r="I35" s="41"/>
      <c r="J35" s="41"/>
      <c r="K35" s="41"/>
      <c r="L35" s="41"/>
    </row>
  </sheetData>
  <mergeCells count="1">
    <mergeCell ref="A1:L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Levasseur Jacques</dc:creator>
  <cp:keywords/>
  <dc:description/>
  <cp:lastModifiedBy>Levasseur Jacques</cp:lastModifiedBy>
  <cp:lastPrinted>2009-11-21T15:37:45Z</cp:lastPrinted>
  <dcterms:created xsi:type="dcterms:W3CDTF">2008-06-15T14:16:35Z</dcterms:created>
  <dcterms:modified xsi:type="dcterms:W3CDTF">2009-11-21T15:42:08Z</dcterms:modified>
  <cp:category/>
  <cp:version/>
  <cp:contentType/>
  <cp:contentStatus/>
</cp:coreProperties>
</file>